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leage log" state="visible" r:id="rId4"/>
    <sheet sheetId="2" name="Summary" state="visible" r:id="rId5"/>
    <sheet sheetId="3" name="Rates" state="visible" r:id="rId6"/>
  </sheets>
  <calcPr calcId="171027" fullCalcOnLoad="1"/>
</workbook>
</file>

<file path=xl/sharedStrings.xml><?xml version="1.0" encoding="utf-8"?>
<sst xmlns="http://schemas.openxmlformats.org/spreadsheetml/2006/main" count="25" uniqueCount="22">
  <si>
    <t>Date</t>
  </si>
  <si>
    <t>From</t>
  </si>
  <si>
    <t>To</t>
  </si>
  <si>
    <t>Business purpose</t>
  </si>
  <si>
    <t>Odometer start</t>
  </si>
  <si>
    <t>Odometer end</t>
  </si>
  <si>
    <t>Miles</t>
  </si>
  <si>
    <t>Rate</t>
  </si>
  <si>
    <t>Mileage amount</t>
  </si>
  <si>
    <t>Parking and tolls</t>
  </si>
  <si>
    <t>Business or driver</t>
  </si>
  <si>
    <t>Vehicle</t>
  </si>
  <si>
    <t>Tax year</t>
  </si>
  <si>
    <t>Company rate per mile (blank = IRS rate)</t>
  </si>
  <si>
    <t>Odometer on January 1</t>
  </si>
  <si>
    <t>Odometer on December 31</t>
  </si>
  <si>
    <t>Business miles</t>
  </si>
  <si>
    <t>Total</t>
  </si>
  <si>
    <t>Business use of the vehicle</t>
  </si>
  <si>
    <t>Rate per mile</t>
  </si>
  <si>
    <t>IRS business standard mileage rates. Add a row when the IRS announces a new rate.</t>
  </si>
  <si>
    <t>https://www.irs.gov/tax-professionals/standard-mileage-rates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</si>
</sst>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mm/dd/yyyy"/>
    <numFmt numFmtId="165" formatCode="#,##0.0"/>
    <numFmt numFmtId="166" formatCode="&quot;$&quot;0.000"/>
    <numFmt numFmtId="167" formatCode="&quot;$&quot;#,##0.00"/>
    <numFmt numFmtId="168" formatCode="0.0%"/>
  </numFmts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66" fontId="1" fillId="0" borderId="0" xfId="0" applyNumberFormat="1" applyFont="1"/>
    <xf numFmtId="167" fontId="1" fillId="0" borderId="0" xfId="0" applyNumberFormat="1" applyFont="1"/>
    <xf numFmtId="3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2" style="1" customWidth="1"/>
    <col min="2" max="3" width="22" customWidth="1"/>
    <col min="4" max="4" width="34" customWidth="1"/>
    <col min="5" max="6" width="15" style="2" customWidth="1"/>
    <col min="7" max="7" width="10" style="2" customWidth="1"/>
    <col min="8" max="8" width="9" style="3" customWidth="1"/>
    <col min="9" max="9" width="15" style="4" customWidth="1"/>
    <col min="10" max="10" width="17" style="4" customWidth="1"/>
  </cols>
  <sheetData>
    <row r="1" spans="1:10" s="5" customFormat="1" x14ac:dyDescent="0.25">
      <c r="A1" s="6" t="s">
        <v>0</v>
      </c>
      <c r="B1" s="5" t="s">
        <v>1</v>
      </c>
      <c r="C1" s="5" t="s">
        <v>2</v>
      </c>
      <c r="D1" s="5" t="s">
        <v>3</v>
      </c>
      <c r="E1" s="7" t="s">
        <v>4</v>
      </c>
      <c r="F1" s="7" t="s">
        <v>5</v>
      </c>
      <c r="G1" s="7" t="s">
        <v>6</v>
      </c>
      <c r="H1" s="8" t="s">
        <v>7</v>
      </c>
      <c r="I1" s="9" t="s">
        <v>8</v>
      </c>
      <c r="J1" s="9" t="s">
        <v>9</v>
      </c>
    </row>
    <row r="2" spans="1:10" x14ac:dyDescent="0.25">
      <c r="A2" s="1"/>
      <c r="E2" s="2"/>
      <c r="F2" s="2"/>
      <c r="G2" s="2">
        <f>IF(AND(ISNUMBER(E2),ISNUMBER(F2)),F2-E2,"")</f>
      </c>
      <c r="H2" s="3">
        <f>IF(OR(A2="",G2=""),"",IF(ISNUMBER(Summary!$B$4),Summary!$B$4,LOOKUP(A2,Rates!$A$2:$A$5,Rates!$B$2:$B$5)))</f>
      </c>
      <c r="I2" s="4">
        <f>IF(H2="","",ROUND(G2*H2,2))</f>
      </c>
      <c r="J2" s="4"/>
    </row>
    <row r="3" spans="1:10" x14ac:dyDescent="0.25">
      <c r="A3" s="1"/>
      <c r="E3" s="2"/>
      <c r="F3" s="2"/>
      <c r="G3" s="2">
        <f>IF(AND(ISNUMBER(E3),ISNUMBER(F3)),F3-E3,"")</f>
      </c>
      <c r="H3" s="3">
        <f>IF(OR(A3="",G3=""),"",IF(ISNUMBER(Summary!$B$4),Summary!$B$4,LOOKUP(A3,Rates!$A$2:$A$5,Rates!$B$2:$B$5)))</f>
      </c>
      <c r="I3" s="4">
        <f>IF(H3="","",ROUND(G3*H3,2))</f>
      </c>
      <c r="J3" s="4"/>
    </row>
    <row r="4" spans="1:10" x14ac:dyDescent="0.25">
      <c r="A4" s="1"/>
      <c r="E4" s="2"/>
      <c r="F4" s="2"/>
      <c r="G4" s="2">
        <f>IF(AND(ISNUMBER(E4),ISNUMBER(F4)),F4-E4,"")</f>
      </c>
      <c r="H4" s="3">
        <f>IF(OR(A4="",G4=""),"",IF(ISNUMBER(Summary!$B$4),Summary!$B$4,LOOKUP(A4,Rates!$A$2:$A$5,Rates!$B$2:$B$5)))</f>
      </c>
      <c r="I4" s="4">
        <f>IF(H4="","",ROUND(G4*H4,2))</f>
      </c>
      <c r="J4" s="4"/>
    </row>
    <row r="5" spans="1:10" x14ac:dyDescent="0.25">
      <c r="A5" s="1"/>
      <c r="E5" s="2"/>
      <c r="F5" s="2"/>
      <c r="G5" s="2">
        <f>IF(AND(ISNUMBER(E5),ISNUMBER(F5)),F5-E5,"")</f>
      </c>
      <c r="H5" s="3">
        <f>IF(OR(A5="",G5=""),"",IF(ISNUMBER(Summary!$B$4),Summary!$B$4,LOOKUP(A5,Rates!$A$2:$A$5,Rates!$B$2:$B$5)))</f>
      </c>
      <c r="I5" s="4">
        <f>IF(H5="","",ROUND(G5*H5,2))</f>
      </c>
      <c r="J5" s="4"/>
    </row>
    <row r="6" spans="1:10" x14ac:dyDescent="0.25">
      <c r="A6" s="1"/>
      <c r="E6" s="2"/>
      <c r="F6" s="2"/>
      <c r="G6" s="2">
        <f>IF(AND(ISNUMBER(E6),ISNUMBER(F6)),F6-E6,"")</f>
      </c>
      <c r="H6" s="3">
        <f>IF(OR(A6="",G6=""),"",IF(ISNUMBER(Summary!$B$4),Summary!$B$4,LOOKUP(A6,Rates!$A$2:$A$5,Rates!$B$2:$B$5)))</f>
      </c>
      <c r="I6" s="4">
        <f>IF(H6="","",ROUND(G6*H6,2))</f>
      </c>
      <c r="J6" s="4"/>
    </row>
    <row r="7" spans="1:10" x14ac:dyDescent="0.25">
      <c r="A7" s="1"/>
      <c r="E7" s="2"/>
      <c r="F7" s="2"/>
      <c r="G7" s="2">
        <f>IF(AND(ISNUMBER(E7),ISNUMBER(F7)),F7-E7,"")</f>
      </c>
      <c r="H7" s="3">
        <f>IF(OR(A7="",G7=""),"",IF(ISNUMBER(Summary!$B$4),Summary!$B$4,LOOKUP(A7,Rates!$A$2:$A$5,Rates!$B$2:$B$5)))</f>
      </c>
      <c r="I7" s="4">
        <f>IF(H7="","",ROUND(G7*H7,2))</f>
      </c>
      <c r="J7" s="4"/>
    </row>
    <row r="8" spans="1:10" x14ac:dyDescent="0.25">
      <c r="A8" s="1"/>
      <c r="E8" s="2"/>
      <c r="F8" s="2"/>
      <c r="G8" s="2">
        <f>IF(AND(ISNUMBER(E8),ISNUMBER(F8)),F8-E8,"")</f>
      </c>
      <c r="H8" s="3">
        <f>IF(OR(A8="",G8=""),"",IF(ISNUMBER(Summary!$B$4),Summary!$B$4,LOOKUP(A8,Rates!$A$2:$A$5,Rates!$B$2:$B$5)))</f>
      </c>
      <c r="I8" s="4">
        <f>IF(H8="","",ROUND(G8*H8,2))</f>
      </c>
      <c r="J8" s="4"/>
    </row>
    <row r="9" spans="1:10" x14ac:dyDescent="0.25">
      <c r="A9" s="1"/>
      <c r="E9" s="2"/>
      <c r="F9" s="2"/>
      <c r="G9" s="2">
        <f>IF(AND(ISNUMBER(E9),ISNUMBER(F9)),F9-E9,"")</f>
      </c>
      <c r="H9" s="3">
        <f>IF(OR(A9="",G9=""),"",IF(ISNUMBER(Summary!$B$4),Summary!$B$4,LOOKUP(A9,Rates!$A$2:$A$5,Rates!$B$2:$B$5)))</f>
      </c>
      <c r="I9" s="4">
        <f>IF(H9="","",ROUND(G9*H9,2))</f>
      </c>
      <c r="J9" s="4"/>
    </row>
    <row r="10" spans="1:10" x14ac:dyDescent="0.25">
      <c r="A10" s="1"/>
      <c r="E10" s="2"/>
      <c r="F10" s="2"/>
      <c r="G10" s="2">
        <f>IF(AND(ISNUMBER(E10),ISNUMBER(F10)),F10-E10,"")</f>
      </c>
      <c r="H10" s="3">
        <f>IF(OR(A10="",G10=""),"",IF(ISNUMBER(Summary!$B$4),Summary!$B$4,LOOKUP(A10,Rates!$A$2:$A$5,Rates!$B$2:$B$5)))</f>
      </c>
      <c r="I10" s="4">
        <f>IF(H10="","",ROUND(G10*H10,2))</f>
      </c>
      <c r="J10" s="4"/>
    </row>
    <row r="11" spans="1:10" x14ac:dyDescent="0.25">
      <c r="A11" s="1"/>
      <c r="E11" s="2"/>
      <c r="F11" s="2"/>
      <c r="G11" s="2">
        <f>IF(AND(ISNUMBER(E11),ISNUMBER(F11)),F11-E11,"")</f>
      </c>
      <c r="H11" s="3">
        <f>IF(OR(A11="",G11=""),"",IF(ISNUMBER(Summary!$B$4),Summary!$B$4,LOOKUP(A11,Rates!$A$2:$A$5,Rates!$B$2:$B$5)))</f>
      </c>
      <c r="I11" s="4">
        <f>IF(H11="","",ROUND(G11*H11,2))</f>
      </c>
      <c r="J11" s="4"/>
    </row>
    <row r="12" spans="1:10" x14ac:dyDescent="0.25">
      <c r="A12" s="1"/>
      <c r="E12" s="2"/>
      <c r="F12" s="2"/>
      <c r="G12" s="2">
        <f>IF(AND(ISNUMBER(E12),ISNUMBER(F12)),F12-E12,"")</f>
      </c>
      <c r="H12" s="3">
        <f>IF(OR(A12="",G12=""),"",IF(ISNUMBER(Summary!$B$4),Summary!$B$4,LOOKUP(A12,Rates!$A$2:$A$5,Rates!$B$2:$B$5)))</f>
      </c>
      <c r="I12" s="4">
        <f>IF(H12="","",ROUND(G12*H12,2))</f>
      </c>
      <c r="J12" s="4"/>
    </row>
    <row r="13" spans="1:10" x14ac:dyDescent="0.25">
      <c r="A13" s="1"/>
      <c r="E13" s="2"/>
      <c r="F13" s="2"/>
      <c r="G13" s="2">
        <f>IF(AND(ISNUMBER(E13),ISNUMBER(F13)),F13-E13,"")</f>
      </c>
      <c r="H13" s="3">
        <f>IF(OR(A13="",G13=""),"",IF(ISNUMBER(Summary!$B$4),Summary!$B$4,LOOKUP(A13,Rates!$A$2:$A$5,Rates!$B$2:$B$5)))</f>
      </c>
      <c r="I13" s="4">
        <f>IF(H13="","",ROUND(G13*H13,2))</f>
      </c>
      <c r="J13" s="4"/>
    </row>
    <row r="14" spans="1:10" x14ac:dyDescent="0.25">
      <c r="A14" s="1"/>
      <c r="E14" s="2"/>
      <c r="F14" s="2"/>
      <c r="G14" s="2">
        <f>IF(AND(ISNUMBER(E14),ISNUMBER(F14)),F14-E14,"")</f>
      </c>
      <c r="H14" s="3">
        <f>IF(OR(A14="",G14=""),"",IF(ISNUMBER(Summary!$B$4),Summary!$B$4,LOOKUP(A14,Rates!$A$2:$A$5,Rates!$B$2:$B$5)))</f>
      </c>
      <c r="I14" s="4">
        <f>IF(H14="","",ROUND(G14*H14,2))</f>
      </c>
      <c r="J14" s="4"/>
    </row>
    <row r="15" spans="1:10" x14ac:dyDescent="0.25">
      <c r="A15" s="1"/>
      <c r="E15" s="2"/>
      <c r="F15" s="2"/>
      <c r="G15" s="2">
        <f>IF(AND(ISNUMBER(E15),ISNUMBER(F15)),F15-E15,"")</f>
      </c>
      <c r="H15" s="3">
        <f>IF(OR(A15="",G15=""),"",IF(ISNUMBER(Summary!$B$4),Summary!$B$4,LOOKUP(A15,Rates!$A$2:$A$5,Rates!$B$2:$B$5)))</f>
      </c>
      <c r="I15" s="4">
        <f>IF(H15="","",ROUND(G15*H15,2))</f>
      </c>
      <c r="J15" s="4"/>
    </row>
    <row r="16" spans="1:10" x14ac:dyDescent="0.25">
      <c r="A16" s="1"/>
      <c r="E16" s="2"/>
      <c r="F16" s="2"/>
      <c r="G16" s="2">
        <f>IF(AND(ISNUMBER(E16),ISNUMBER(F16)),F16-E16,"")</f>
      </c>
      <c r="H16" s="3">
        <f>IF(OR(A16="",G16=""),"",IF(ISNUMBER(Summary!$B$4),Summary!$B$4,LOOKUP(A16,Rates!$A$2:$A$5,Rates!$B$2:$B$5)))</f>
      </c>
      <c r="I16" s="4">
        <f>IF(H16="","",ROUND(G16*H16,2))</f>
      </c>
      <c r="J16" s="4"/>
    </row>
    <row r="17" spans="1:10" x14ac:dyDescent="0.25">
      <c r="A17" s="1"/>
      <c r="E17" s="2"/>
      <c r="F17" s="2"/>
      <c r="G17" s="2">
        <f>IF(AND(ISNUMBER(E17),ISNUMBER(F17)),F17-E17,"")</f>
      </c>
      <c r="H17" s="3">
        <f>IF(OR(A17="",G17=""),"",IF(ISNUMBER(Summary!$B$4),Summary!$B$4,LOOKUP(A17,Rates!$A$2:$A$5,Rates!$B$2:$B$5)))</f>
      </c>
      <c r="I17" s="4">
        <f>IF(H17="","",ROUND(G17*H17,2))</f>
      </c>
      <c r="J17" s="4"/>
    </row>
    <row r="18" spans="1:10" x14ac:dyDescent="0.25">
      <c r="A18" s="1"/>
      <c r="E18" s="2"/>
      <c r="F18" s="2"/>
      <c r="G18" s="2">
        <f>IF(AND(ISNUMBER(E18),ISNUMBER(F18)),F18-E18,"")</f>
      </c>
      <c r="H18" s="3">
        <f>IF(OR(A18="",G18=""),"",IF(ISNUMBER(Summary!$B$4),Summary!$B$4,LOOKUP(A18,Rates!$A$2:$A$5,Rates!$B$2:$B$5)))</f>
      </c>
      <c r="I18" s="4">
        <f>IF(H18="","",ROUND(G18*H18,2))</f>
      </c>
      <c r="J18" s="4"/>
    </row>
    <row r="19" spans="1:10" x14ac:dyDescent="0.25">
      <c r="A19" s="1"/>
      <c r="E19" s="2"/>
      <c r="F19" s="2"/>
      <c r="G19" s="2">
        <f>IF(AND(ISNUMBER(E19),ISNUMBER(F19)),F19-E19,"")</f>
      </c>
      <c r="H19" s="3">
        <f>IF(OR(A19="",G19=""),"",IF(ISNUMBER(Summary!$B$4),Summary!$B$4,LOOKUP(A19,Rates!$A$2:$A$5,Rates!$B$2:$B$5)))</f>
      </c>
      <c r="I19" s="4">
        <f>IF(H19="","",ROUND(G19*H19,2))</f>
      </c>
      <c r="J19" s="4"/>
    </row>
    <row r="20" spans="1:10" x14ac:dyDescent="0.25">
      <c r="A20" s="1"/>
      <c r="E20" s="2"/>
      <c r="F20" s="2"/>
      <c r="G20" s="2">
        <f>IF(AND(ISNUMBER(E20),ISNUMBER(F20)),F20-E20,"")</f>
      </c>
      <c r="H20" s="3">
        <f>IF(OR(A20="",G20=""),"",IF(ISNUMBER(Summary!$B$4),Summary!$B$4,LOOKUP(A20,Rates!$A$2:$A$5,Rates!$B$2:$B$5)))</f>
      </c>
      <c r="I20" s="4">
        <f>IF(H20="","",ROUND(G20*H20,2))</f>
      </c>
      <c r="J20" s="4"/>
    </row>
    <row r="21" spans="1:10" x14ac:dyDescent="0.25">
      <c r="A21" s="1"/>
      <c r="E21" s="2"/>
      <c r="F21" s="2"/>
      <c r="G21" s="2">
        <f>IF(AND(ISNUMBER(E21),ISNUMBER(F21)),F21-E21,"")</f>
      </c>
      <c r="H21" s="3">
        <f>IF(OR(A21="",G21=""),"",IF(ISNUMBER(Summary!$B$4),Summary!$B$4,LOOKUP(A21,Rates!$A$2:$A$5,Rates!$B$2:$B$5)))</f>
      </c>
      <c r="I21" s="4">
        <f>IF(H21="","",ROUND(G21*H21,2))</f>
      </c>
      <c r="J21" s="4"/>
    </row>
    <row r="22" spans="1:10" x14ac:dyDescent="0.25">
      <c r="A22" s="1"/>
      <c r="E22" s="2"/>
      <c r="F22" s="2"/>
      <c r="G22" s="2">
        <f>IF(AND(ISNUMBER(E22),ISNUMBER(F22)),F22-E22,"")</f>
      </c>
      <c r="H22" s="3">
        <f>IF(OR(A22="",G22=""),"",IF(ISNUMBER(Summary!$B$4),Summary!$B$4,LOOKUP(A22,Rates!$A$2:$A$5,Rates!$B$2:$B$5)))</f>
      </c>
      <c r="I22" s="4">
        <f>IF(H22="","",ROUND(G22*H22,2))</f>
      </c>
      <c r="J22" s="4"/>
    </row>
    <row r="23" spans="1:10" x14ac:dyDescent="0.25">
      <c r="A23" s="1"/>
      <c r="E23" s="2"/>
      <c r="F23" s="2"/>
      <c r="G23" s="2">
        <f>IF(AND(ISNUMBER(E23),ISNUMBER(F23)),F23-E23,"")</f>
      </c>
      <c r="H23" s="3">
        <f>IF(OR(A23="",G23=""),"",IF(ISNUMBER(Summary!$B$4),Summary!$B$4,LOOKUP(A23,Rates!$A$2:$A$5,Rates!$B$2:$B$5)))</f>
      </c>
      <c r="I23" s="4">
        <f>IF(H23="","",ROUND(G23*H23,2))</f>
      </c>
      <c r="J23" s="4"/>
    </row>
    <row r="24" spans="1:10" x14ac:dyDescent="0.25">
      <c r="A24" s="1"/>
      <c r="E24" s="2"/>
      <c r="F24" s="2"/>
      <c r="G24" s="2">
        <f>IF(AND(ISNUMBER(E24),ISNUMBER(F24)),F24-E24,"")</f>
      </c>
      <c r="H24" s="3">
        <f>IF(OR(A24="",G24=""),"",IF(ISNUMBER(Summary!$B$4),Summary!$B$4,LOOKUP(A24,Rates!$A$2:$A$5,Rates!$B$2:$B$5)))</f>
      </c>
      <c r="I24" s="4">
        <f>IF(H24="","",ROUND(G24*H24,2))</f>
      </c>
      <c r="J24" s="4"/>
    </row>
    <row r="25" spans="1:10" x14ac:dyDescent="0.25">
      <c r="A25" s="1"/>
      <c r="E25" s="2"/>
      <c r="F25" s="2"/>
      <c r="G25" s="2">
        <f>IF(AND(ISNUMBER(E25),ISNUMBER(F25)),F25-E25,"")</f>
      </c>
      <c r="H25" s="3">
        <f>IF(OR(A25="",G25=""),"",IF(ISNUMBER(Summary!$B$4),Summary!$B$4,LOOKUP(A25,Rates!$A$2:$A$5,Rates!$B$2:$B$5)))</f>
      </c>
      <c r="I25" s="4">
        <f>IF(H25="","",ROUND(G25*H25,2))</f>
      </c>
      <c r="J25" s="4"/>
    </row>
    <row r="26" spans="1:10" x14ac:dyDescent="0.25">
      <c r="A26" s="1"/>
      <c r="E26" s="2"/>
      <c r="F26" s="2"/>
      <c r="G26" s="2">
        <f>IF(AND(ISNUMBER(E26),ISNUMBER(F26)),F26-E26,"")</f>
      </c>
      <c r="H26" s="3">
        <f>IF(OR(A26="",G26=""),"",IF(ISNUMBER(Summary!$B$4),Summary!$B$4,LOOKUP(A26,Rates!$A$2:$A$5,Rates!$B$2:$B$5)))</f>
      </c>
      <c r="I26" s="4">
        <f>IF(H26="","",ROUND(G26*H26,2))</f>
      </c>
      <c r="J26" s="4"/>
    </row>
    <row r="27" spans="1:10" x14ac:dyDescent="0.25">
      <c r="A27" s="1"/>
      <c r="E27" s="2"/>
      <c r="F27" s="2"/>
      <c r="G27" s="2">
        <f>IF(AND(ISNUMBER(E27),ISNUMBER(F27)),F27-E27,"")</f>
      </c>
      <c r="H27" s="3">
        <f>IF(OR(A27="",G27=""),"",IF(ISNUMBER(Summary!$B$4),Summary!$B$4,LOOKUP(A27,Rates!$A$2:$A$5,Rates!$B$2:$B$5)))</f>
      </c>
      <c r="I27" s="4">
        <f>IF(H27="","",ROUND(G27*H27,2))</f>
      </c>
      <c r="J27" s="4"/>
    </row>
    <row r="28" spans="1:10" x14ac:dyDescent="0.25">
      <c r="A28" s="1"/>
      <c r="E28" s="2"/>
      <c r="F28" s="2"/>
      <c r="G28" s="2">
        <f>IF(AND(ISNUMBER(E28),ISNUMBER(F28)),F28-E28,"")</f>
      </c>
      <c r="H28" s="3">
        <f>IF(OR(A28="",G28=""),"",IF(ISNUMBER(Summary!$B$4),Summary!$B$4,LOOKUP(A28,Rates!$A$2:$A$5,Rates!$B$2:$B$5)))</f>
      </c>
      <c r="I28" s="4">
        <f>IF(H28="","",ROUND(G28*H28,2))</f>
      </c>
      <c r="J28" s="4"/>
    </row>
    <row r="29" spans="1:10" x14ac:dyDescent="0.25">
      <c r="A29" s="1"/>
      <c r="E29" s="2"/>
      <c r="F29" s="2"/>
      <c r="G29" s="2">
        <f>IF(AND(ISNUMBER(E29),ISNUMBER(F29)),F29-E29,"")</f>
      </c>
      <c r="H29" s="3">
        <f>IF(OR(A29="",G29=""),"",IF(ISNUMBER(Summary!$B$4),Summary!$B$4,LOOKUP(A29,Rates!$A$2:$A$5,Rates!$B$2:$B$5)))</f>
      </c>
      <c r="I29" s="4">
        <f>IF(H29="","",ROUND(G29*H29,2))</f>
      </c>
      <c r="J29" s="4"/>
    </row>
    <row r="30" spans="1:10" x14ac:dyDescent="0.25">
      <c r="A30" s="1"/>
      <c r="E30" s="2"/>
      <c r="F30" s="2"/>
      <c r="G30" s="2">
        <f>IF(AND(ISNUMBER(E30),ISNUMBER(F30)),F30-E30,"")</f>
      </c>
      <c r="H30" s="3">
        <f>IF(OR(A30="",G30=""),"",IF(ISNUMBER(Summary!$B$4),Summary!$B$4,LOOKUP(A30,Rates!$A$2:$A$5,Rates!$B$2:$B$5)))</f>
      </c>
      <c r="I30" s="4">
        <f>IF(H30="","",ROUND(G30*H30,2))</f>
      </c>
      <c r="J30" s="4"/>
    </row>
    <row r="31" spans="1:10" x14ac:dyDescent="0.25">
      <c r="A31" s="1"/>
      <c r="E31" s="2"/>
      <c r="F31" s="2"/>
      <c r="G31" s="2">
        <f>IF(AND(ISNUMBER(E31),ISNUMBER(F31)),F31-E31,"")</f>
      </c>
      <c r="H31" s="3">
        <f>IF(OR(A31="",G31=""),"",IF(ISNUMBER(Summary!$B$4),Summary!$B$4,LOOKUP(A31,Rates!$A$2:$A$5,Rates!$B$2:$B$5)))</f>
      </c>
      <c r="I31" s="4">
        <f>IF(H31="","",ROUND(G31*H31,2))</f>
      </c>
      <c r="J31" s="4"/>
    </row>
    <row r="32" spans="1:10" x14ac:dyDescent="0.25">
      <c r="A32" s="1"/>
      <c r="E32" s="2"/>
      <c r="F32" s="2"/>
      <c r="G32" s="2">
        <f>IF(AND(ISNUMBER(E32),ISNUMBER(F32)),F32-E32,"")</f>
      </c>
      <c r="H32" s="3">
        <f>IF(OR(A32="",G32=""),"",IF(ISNUMBER(Summary!$B$4),Summary!$B$4,LOOKUP(A32,Rates!$A$2:$A$5,Rates!$B$2:$B$5)))</f>
      </c>
      <c r="I32" s="4">
        <f>IF(H32="","",ROUND(G32*H32,2))</f>
      </c>
      <c r="J32" s="4"/>
    </row>
    <row r="33" spans="1:10" x14ac:dyDescent="0.25">
      <c r="A33" s="1"/>
      <c r="E33" s="2"/>
      <c r="F33" s="2"/>
      <c r="G33" s="2">
        <f>IF(AND(ISNUMBER(E33),ISNUMBER(F33)),F33-E33,"")</f>
      </c>
      <c r="H33" s="3">
        <f>IF(OR(A33="",G33=""),"",IF(ISNUMBER(Summary!$B$4),Summary!$B$4,LOOKUP(A33,Rates!$A$2:$A$5,Rates!$B$2:$B$5)))</f>
      </c>
      <c r="I33" s="4">
        <f>IF(H33="","",ROUND(G33*H33,2))</f>
      </c>
      <c r="J33" s="4"/>
    </row>
    <row r="34" spans="1:10" x14ac:dyDescent="0.25">
      <c r="A34" s="1"/>
      <c r="E34" s="2"/>
      <c r="F34" s="2"/>
      <c r="G34" s="2">
        <f>IF(AND(ISNUMBER(E34),ISNUMBER(F34)),F34-E34,"")</f>
      </c>
      <c r="H34" s="3">
        <f>IF(OR(A34="",G34=""),"",IF(ISNUMBER(Summary!$B$4),Summary!$B$4,LOOKUP(A34,Rates!$A$2:$A$5,Rates!$B$2:$B$5)))</f>
      </c>
      <c r="I34" s="4">
        <f>IF(H34="","",ROUND(G34*H34,2))</f>
      </c>
      <c r="J34" s="4"/>
    </row>
    <row r="35" spans="1:10" x14ac:dyDescent="0.25">
      <c r="A35" s="1"/>
      <c r="E35" s="2"/>
      <c r="F35" s="2"/>
      <c r="G35" s="2">
        <f>IF(AND(ISNUMBER(E35),ISNUMBER(F35)),F35-E35,"")</f>
      </c>
      <c r="H35" s="3">
        <f>IF(OR(A35="",G35=""),"",IF(ISNUMBER(Summary!$B$4),Summary!$B$4,LOOKUP(A35,Rates!$A$2:$A$5,Rates!$B$2:$B$5)))</f>
      </c>
      <c r="I35" s="4">
        <f>IF(H35="","",ROUND(G35*H35,2))</f>
      </c>
      <c r="J35" s="4"/>
    </row>
    <row r="36" spans="1:10" x14ac:dyDescent="0.25">
      <c r="A36" s="1"/>
      <c r="E36" s="2"/>
      <c r="F36" s="2"/>
      <c r="G36" s="2">
        <f>IF(AND(ISNUMBER(E36),ISNUMBER(F36)),F36-E36,"")</f>
      </c>
      <c r="H36" s="3">
        <f>IF(OR(A36="",G36=""),"",IF(ISNUMBER(Summary!$B$4),Summary!$B$4,LOOKUP(A36,Rates!$A$2:$A$5,Rates!$B$2:$B$5)))</f>
      </c>
      <c r="I36" s="4">
        <f>IF(H36="","",ROUND(G36*H36,2))</f>
      </c>
      <c r="J36" s="4"/>
    </row>
    <row r="37" spans="1:10" x14ac:dyDescent="0.25">
      <c r="A37" s="1"/>
      <c r="E37" s="2"/>
      <c r="F37" s="2"/>
      <c r="G37" s="2">
        <f>IF(AND(ISNUMBER(E37),ISNUMBER(F37)),F37-E37,"")</f>
      </c>
      <c r="H37" s="3">
        <f>IF(OR(A37="",G37=""),"",IF(ISNUMBER(Summary!$B$4),Summary!$B$4,LOOKUP(A37,Rates!$A$2:$A$5,Rates!$B$2:$B$5)))</f>
      </c>
      <c r="I37" s="4">
        <f>IF(H37="","",ROUND(G37*H37,2))</f>
      </c>
      <c r="J37" s="4"/>
    </row>
    <row r="38" spans="1:10" x14ac:dyDescent="0.25">
      <c r="A38" s="1"/>
      <c r="E38" s="2"/>
      <c r="F38" s="2"/>
      <c r="G38" s="2">
        <f>IF(AND(ISNUMBER(E38),ISNUMBER(F38)),F38-E38,"")</f>
      </c>
      <c r="H38" s="3">
        <f>IF(OR(A38="",G38=""),"",IF(ISNUMBER(Summary!$B$4),Summary!$B$4,LOOKUP(A38,Rates!$A$2:$A$5,Rates!$B$2:$B$5)))</f>
      </c>
      <c r="I38" s="4">
        <f>IF(H38="","",ROUND(G38*H38,2))</f>
      </c>
      <c r="J38" s="4"/>
    </row>
    <row r="39" spans="1:10" x14ac:dyDescent="0.25">
      <c r="A39" s="1"/>
      <c r="E39" s="2"/>
      <c r="F39" s="2"/>
      <c r="G39" s="2">
        <f>IF(AND(ISNUMBER(E39),ISNUMBER(F39)),F39-E39,"")</f>
      </c>
      <c r="H39" s="3">
        <f>IF(OR(A39="",G39=""),"",IF(ISNUMBER(Summary!$B$4),Summary!$B$4,LOOKUP(A39,Rates!$A$2:$A$5,Rates!$B$2:$B$5)))</f>
      </c>
      <c r="I39" s="4">
        <f>IF(H39="","",ROUND(G39*H39,2))</f>
      </c>
      <c r="J39" s="4"/>
    </row>
    <row r="40" spans="1:10" x14ac:dyDescent="0.25">
      <c r="A40" s="1"/>
      <c r="E40" s="2"/>
      <c r="F40" s="2"/>
      <c r="G40" s="2">
        <f>IF(AND(ISNUMBER(E40),ISNUMBER(F40)),F40-E40,"")</f>
      </c>
      <c r="H40" s="3">
        <f>IF(OR(A40="",G40=""),"",IF(ISNUMBER(Summary!$B$4),Summary!$B$4,LOOKUP(A40,Rates!$A$2:$A$5,Rates!$B$2:$B$5)))</f>
      </c>
      <c r="I40" s="4">
        <f>IF(H40="","",ROUND(G40*H40,2))</f>
      </c>
      <c r="J40" s="4"/>
    </row>
    <row r="41" spans="1:10" x14ac:dyDescent="0.25">
      <c r="A41" s="1"/>
      <c r="E41" s="2"/>
      <c r="F41" s="2"/>
      <c r="G41" s="2">
        <f>IF(AND(ISNUMBER(E41),ISNUMBER(F41)),F41-E41,"")</f>
      </c>
      <c r="H41" s="3">
        <f>IF(OR(A41="",G41=""),"",IF(ISNUMBER(Summary!$B$4),Summary!$B$4,LOOKUP(A41,Rates!$A$2:$A$5,Rates!$B$2:$B$5)))</f>
      </c>
      <c r="I41" s="4">
        <f>IF(H41="","",ROUND(G41*H41,2))</f>
      </c>
      <c r="J41" s="4"/>
    </row>
    <row r="42" spans="1:10" x14ac:dyDescent="0.25">
      <c r="A42" s="1"/>
      <c r="E42" s="2"/>
      <c r="F42" s="2"/>
      <c r="G42" s="2">
        <f>IF(AND(ISNUMBER(E42),ISNUMBER(F42)),F42-E42,"")</f>
      </c>
      <c r="H42" s="3">
        <f>IF(OR(A42="",G42=""),"",IF(ISNUMBER(Summary!$B$4),Summary!$B$4,LOOKUP(A42,Rates!$A$2:$A$5,Rates!$B$2:$B$5)))</f>
      </c>
      <c r="I42" s="4">
        <f>IF(H42="","",ROUND(G42*H42,2))</f>
      </c>
      <c r="J42" s="4"/>
    </row>
    <row r="43" spans="1:10" x14ac:dyDescent="0.25">
      <c r="A43" s="1"/>
      <c r="E43" s="2"/>
      <c r="F43" s="2"/>
      <c r="G43" s="2">
        <f>IF(AND(ISNUMBER(E43),ISNUMBER(F43)),F43-E43,"")</f>
      </c>
      <c r="H43" s="3">
        <f>IF(OR(A43="",G43=""),"",IF(ISNUMBER(Summary!$B$4),Summary!$B$4,LOOKUP(A43,Rates!$A$2:$A$5,Rates!$B$2:$B$5)))</f>
      </c>
      <c r="I43" s="4">
        <f>IF(H43="","",ROUND(G43*H43,2))</f>
      </c>
      <c r="J43" s="4"/>
    </row>
    <row r="44" spans="1:10" x14ac:dyDescent="0.25">
      <c r="A44" s="1"/>
      <c r="E44" s="2"/>
      <c r="F44" s="2"/>
      <c r="G44" s="2">
        <f>IF(AND(ISNUMBER(E44),ISNUMBER(F44)),F44-E44,"")</f>
      </c>
      <c r="H44" s="3">
        <f>IF(OR(A44="",G44=""),"",IF(ISNUMBER(Summary!$B$4),Summary!$B$4,LOOKUP(A44,Rates!$A$2:$A$5,Rates!$B$2:$B$5)))</f>
      </c>
      <c r="I44" s="4">
        <f>IF(H44="","",ROUND(G44*H44,2))</f>
      </c>
      <c r="J44" s="4"/>
    </row>
    <row r="45" spans="1:10" x14ac:dyDescent="0.25">
      <c r="A45" s="1"/>
      <c r="E45" s="2"/>
      <c r="F45" s="2"/>
      <c r="G45" s="2">
        <f>IF(AND(ISNUMBER(E45),ISNUMBER(F45)),F45-E45,"")</f>
      </c>
      <c r="H45" s="3">
        <f>IF(OR(A45="",G45=""),"",IF(ISNUMBER(Summary!$B$4),Summary!$B$4,LOOKUP(A45,Rates!$A$2:$A$5,Rates!$B$2:$B$5)))</f>
      </c>
      <c r="I45" s="4">
        <f>IF(H45="","",ROUND(G45*H45,2))</f>
      </c>
      <c r="J45" s="4"/>
    </row>
    <row r="46" spans="1:10" x14ac:dyDescent="0.25">
      <c r="A46" s="1"/>
      <c r="E46" s="2"/>
      <c r="F46" s="2"/>
      <c r="G46" s="2">
        <f>IF(AND(ISNUMBER(E46),ISNUMBER(F46)),F46-E46,"")</f>
      </c>
      <c r="H46" s="3">
        <f>IF(OR(A46="",G46=""),"",IF(ISNUMBER(Summary!$B$4),Summary!$B$4,LOOKUP(A46,Rates!$A$2:$A$5,Rates!$B$2:$B$5)))</f>
      </c>
      <c r="I46" s="4">
        <f>IF(H46="","",ROUND(G46*H46,2))</f>
      </c>
      <c r="J46" s="4"/>
    </row>
    <row r="47" spans="1:10" x14ac:dyDescent="0.25">
      <c r="A47" s="1"/>
      <c r="E47" s="2"/>
      <c r="F47" s="2"/>
      <c r="G47" s="2">
        <f>IF(AND(ISNUMBER(E47),ISNUMBER(F47)),F47-E47,"")</f>
      </c>
      <c r="H47" s="3">
        <f>IF(OR(A47="",G47=""),"",IF(ISNUMBER(Summary!$B$4),Summary!$B$4,LOOKUP(A47,Rates!$A$2:$A$5,Rates!$B$2:$B$5)))</f>
      </c>
      <c r="I47" s="4">
        <f>IF(H47="","",ROUND(G47*H47,2))</f>
      </c>
      <c r="J47" s="4"/>
    </row>
    <row r="48" spans="1:10" x14ac:dyDescent="0.25">
      <c r="A48" s="1"/>
      <c r="E48" s="2"/>
      <c r="F48" s="2"/>
      <c r="G48" s="2">
        <f>IF(AND(ISNUMBER(E48),ISNUMBER(F48)),F48-E48,"")</f>
      </c>
      <c r="H48" s="3">
        <f>IF(OR(A48="",G48=""),"",IF(ISNUMBER(Summary!$B$4),Summary!$B$4,LOOKUP(A48,Rates!$A$2:$A$5,Rates!$B$2:$B$5)))</f>
      </c>
      <c r="I48" s="4">
        <f>IF(H48="","",ROUND(G48*H48,2))</f>
      </c>
      <c r="J48" s="4"/>
    </row>
    <row r="49" spans="1:10" x14ac:dyDescent="0.25">
      <c r="A49" s="1"/>
      <c r="E49" s="2"/>
      <c r="F49" s="2"/>
      <c r="G49" s="2">
        <f>IF(AND(ISNUMBER(E49),ISNUMBER(F49)),F49-E49,"")</f>
      </c>
      <c r="H49" s="3">
        <f>IF(OR(A49="",G49=""),"",IF(ISNUMBER(Summary!$B$4),Summary!$B$4,LOOKUP(A49,Rates!$A$2:$A$5,Rates!$B$2:$B$5)))</f>
      </c>
      <c r="I49" s="4">
        <f>IF(H49="","",ROUND(G49*H49,2))</f>
      </c>
      <c r="J49" s="4"/>
    </row>
    <row r="50" spans="1:10" x14ac:dyDescent="0.25">
      <c r="A50" s="1"/>
      <c r="E50" s="2"/>
      <c r="F50" s="2"/>
      <c r="G50" s="2">
        <f>IF(AND(ISNUMBER(E50),ISNUMBER(F50)),F50-E50,"")</f>
      </c>
      <c r="H50" s="3">
        <f>IF(OR(A50="",G50=""),"",IF(ISNUMBER(Summary!$B$4),Summary!$B$4,LOOKUP(A50,Rates!$A$2:$A$5,Rates!$B$2:$B$5)))</f>
      </c>
      <c r="I50" s="4">
        <f>IF(H50="","",ROUND(G50*H50,2))</f>
      </c>
      <c r="J50" s="4"/>
    </row>
    <row r="51" spans="1:10" x14ac:dyDescent="0.25">
      <c r="A51" s="1"/>
      <c r="E51" s="2"/>
      <c r="F51" s="2"/>
      <c r="G51" s="2">
        <f>IF(AND(ISNUMBER(E51),ISNUMBER(F51)),F51-E51,"")</f>
      </c>
      <c r="H51" s="3">
        <f>IF(OR(A51="",G51=""),"",IF(ISNUMBER(Summary!$B$4),Summary!$B$4,LOOKUP(A51,Rates!$A$2:$A$5,Rates!$B$2:$B$5)))</f>
      </c>
      <c r="I51" s="4">
        <f>IF(H51="","",ROUND(G51*H51,2))</f>
      </c>
      <c r="J51" s="4"/>
    </row>
    <row r="52" spans="1:10" x14ac:dyDescent="0.25">
      <c r="A52" s="1"/>
      <c r="E52" s="2"/>
      <c r="F52" s="2"/>
      <c r="G52" s="2">
        <f>IF(AND(ISNUMBER(E52),ISNUMBER(F52)),F52-E52,"")</f>
      </c>
      <c r="H52" s="3">
        <f>IF(OR(A52="",G52=""),"",IF(ISNUMBER(Summary!$B$4),Summary!$B$4,LOOKUP(A52,Rates!$A$2:$A$5,Rates!$B$2:$B$5)))</f>
      </c>
      <c r="I52" s="4">
        <f>IF(H52="","",ROUND(G52*H52,2))</f>
      </c>
      <c r="J52" s="4"/>
    </row>
    <row r="53" spans="1:10" x14ac:dyDescent="0.25">
      <c r="A53" s="1"/>
      <c r="E53" s="2"/>
      <c r="F53" s="2"/>
      <c r="G53" s="2">
        <f>IF(AND(ISNUMBER(E53),ISNUMBER(F53)),F53-E53,"")</f>
      </c>
      <c r="H53" s="3">
        <f>IF(OR(A53="",G53=""),"",IF(ISNUMBER(Summary!$B$4),Summary!$B$4,LOOKUP(A53,Rates!$A$2:$A$5,Rates!$B$2:$B$5)))</f>
      </c>
      <c r="I53" s="4">
        <f>IF(H53="","",ROUND(G53*H53,2))</f>
      </c>
      <c r="J53" s="4"/>
    </row>
    <row r="54" spans="1:10" x14ac:dyDescent="0.25">
      <c r="A54" s="1"/>
      <c r="E54" s="2"/>
      <c r="F54" s="2"/>
      <c r="G54" s="2">
        <f>IF(AND(ISNUMBER(E54),ISNUMBER(F54)),F54-E54,"")</f>
      </c>
      <c r="H54" s="3">
        <f>IF(OR(A54="",G54=""),"",IF(ISNUMBER(Summary!$B$4),Summary!$B$4,LOOKUP(A54,Rates!$A$2:$A$5,Rates!$B$2:$B$5)))</f>
      </c>
      <c r="I54" s="4">
        <f>IF(H54="","",ROUND(G54*H54,2))</f>
      </c>
      <c r="J54" s="4"/>
    </row>
    <row r="55" spans="1:10" x14ac:dyDescent="0.25">
      <c r="A55" s="1"/>
      <c r="E55" s="2"/>
      <c r="F55" s="2"/>
      <c r="G55" s="2">
        <f>IF(AND(ISNUMBER(E55),ISNUMBER(F55)),F55-E55,"")</f>
      </c>
      <c r="H55" s="3">
        <f>IF(OR(A55="",G55=""),"",IF(ISNUMBER(Summary!$B$4),Summary!$B$4,LOOKUP(A55,Rates!$A$2:$A$5,Rates!$B$2:$B$5)))</f>
      </c>
      <c r="I55" s="4">
        <f>IF(H55="","",ROUND(G55*H55,2))</f>
      </c>
      <c r="J55" s="4"/>
    </row>
    <row r="56" spans="1:10" x14ac:dyDescent="0.25">
      <c r="A56" s="1"/>
      <c r="E56" s="2"/>
      <c r="F56" s="2"/>
      <c r="G56" s="2">
        <f>IF(AND(ISNUMBER(E56),ISNUMBER(F56)),F56-E56,"")</f>
      </c>
      <c r="H56" s="3">
        <f>IF(OR(A56="",G56=""),"",IF(ISNUMBER(Summary!$B$4),Summary!$B$4,LOOKUP(A56,Rates!$A$2:$A$5,Rates!$B$2:$B$5)))</f>
      </c>
      <c r="I56" s="4">
        <f>IF(H56="","",ROUND(G56*H56,2))</f>
      </c>
      <c r="J56" s="4"/>
    </row>
    <row r="57" spans="1:10" x14ac:dyDescent="0.25">
      <c r="A57" s="1"/>
      <c r="E57" s="2"/>
      <c r="F57" s="2"/>
      <c r="G57" s="2">
        <f>IF(AND(ISNUMBER(E57),ISNUMBER(F57)),F57-E57,"")</f>
      </c>
      <c r="H57" s="3">
        <f>IF(OR(A57="",G57=""),"",IF(ISNUMBER(Summary!$B$4),Summary!$B$4,LOOKUP(A57,Rates!$A$2:$A$5,Rates!$B$2:$B$5)))</f>
      </c>
      <c r="I57" s="4">
        <f>IF(H57="","",ROUND(G57*H57,2))</f>
      </c>
      <c r="J57" s="4"/>
    </row>
    <row r="58" spans="1:10" x14ac:dyDescent="0.25">
      <c r="A58" s="1"/>
      <c r="E58" s="2"/>
      <c r="F58" s="2"/>
      <c r="G58" s="2">
        <f>IF(AND(ISNUMBER(E58),ISNUMBER(F58)),F58-E58,"")</f>
      </c>
      <c r="H58" s="3">
        <f>IF(OR(A58="",G58=""),"",IF(ISNUMBER(Summary!$B$4),Summary!$B$4,LOOKUP(A58,Rates!$A$2:$A$5,Rates!$B$2:$B$5)))</f>
      </c>
      <c r="I58" s="4">
        <f>IF(H58="","",ROUND(G58*H58,2))</f>
      </c>
      <c r="J58" s="4"/>
    </row>
    <row r="59" spans="1:10" x14ac:dyDescent="0.25">
      <c r="A59" s="1"/>
      <c r="E59" s="2"/>
      <c r="F59" s="2"/>
      <c r="G59" s="2">
        <f>IF(AND(ISNUMBER(E59),ISNUMBER(F59)),F59-E59,"")</f>
      </c>
      <c r="H59" s="3">
        <f>IF(OR(A59="",G59=""),"",IF(ISNUMBER(Summary!$B$4),Summary!$B$4,LOOKUP(A59,Rates!$A$2:$A$5,Rates!$B$2:$B$5)))</f>
      </c>
      <c r="I59" s="4">
        <f>IF(H59="","",ROUND(G59*H59,2))</f>
      </c>
      <c r="J59" s="4"/>
    </row>
    <row r="60" spans="1:10" x14ac:dyDescent="0.25">
      <c r="A60" s="1"/>
      <c r="E60" s="2"/>
      <c r="F60" s="2"/>
      <c r="G60" s="2">
        <f>IF(AND(ISNUMBER(E60),ISNUMBER(F60)),F60-E60,"")</f>
      </c>
      <c r="H60" s="3">
        <f>IF(OR(A60="",G60=""),"",IF(ISNUMBER(Summary!$B$4),Summary!$B$4,LOOKUP(A60,Rates!$A$2:$A$5,Rates!$B$2:$B$5)))</f>
      </c>
      <c r="I60" s="4">
        <f>IF(H60="","",ROUND(G60*H60,2))</f>
      </c>
      <c r="J60" s="4"/>
    </row>
    <row r="61" spans="1:10" x14ac:dyDescent="0.25">
      <c r="A61" s="1"/>
      <c r="E61" s="2"/>
      <c r="F61" s="2"/>
      <c r="G61" s="2">
        <f>IF(AND(ISNUMBER(E61),ISNUMBER(F61)),F61-E61,"")</f>
      </c>
      <c r="H61" s="3">
        <f>IF(OR(A61="",G61=""),"",IF(ISNUMBER(Summary!$B$4),Summary!$B$4,LOOKUP(A61,Rates!$A$2:$A$5,Rates!$B$2:$B$5)))</f>
      </c>
      <c r="I61" s="4">
        <f>IF(H61="","",ROUND(G61*H61,2))</f>
      </c>
      <c r="J61" s="4"/>
    </row>
    <row r="62" spans="1:10" x14ac:dyDescent="0.25">
      <c r="A62" s="1"/>
      <c r="E62" s="2"/>
      <c r="F62" s="2"/>
      <c r="G62" s="2">
        <f>IF(AND(ISNUMBER(E62),ISNUMBER(F62)),F62-E62,"")</f>
      </c>
      <c r="H62" s="3">
        <f>IF(OR(A62="",G62=""),"",IF(ISNUMBER(Summary!$B$4),Summary!$B$4,LOOKUP(A62,Rates!$A$2:$A$5,Rates!$B$2:$B$5)))</f>
      </c>
      <c r="I62" s="4">
        <f>IF(H62="","",ROUND(G62*H62,2))</f>
      </c>
      <c r="J62" s="4"/>
    </row>
    <row r="63" spans="1:10" x14ac:dyDescent="0.25">
      <c r="A63" s="1"/>
      <c r="E63" s="2"/>
      <c r="F63" s="2"/>
      <c r="G63" s="2">
        <f>IF(AND(ISNUMBER(E63),ISNUMBER(F63)),F63-E63,"")</f>
      </c>
      <c r="H63" s="3">
        <f>IF(OR(A63="",G63=""),"",IF(ISNUMBER(Summary!$B$4),Summary!$B$4,LOOKUP(A63,Rates!$A$2:$A$5,Rates!$B$2:$B$5)))</f>
      </c>
      <c r="I63" s="4">
        <f>IF(H63="","",ROUND(G63*H63,2))</f>
      </c>
      <c r="J63" s="4"/>
    </row>
    <row r="64" spans="1:10" x14ac:dyDescent="0.25">
      <c r="A64" s="1"/>
      <c r="E64" s="2"/>
      <c r="F64" s="2"/>
      <c r="G64" s="2">
        <f>IF(AND(ISNUMBER(E64),ISNUMBER(F64)),F64-E64,"")</f>
      </c>
      <c r="H64" s="3">
        <f>IF(OR(A64="",G64=""),"",IF(ISNUMBER(Summary!$B$4),Summary!$B$4,LOOKUP(A64,Rates!$A$2:$A$5,Rates!$B$2:$B$5)))</f>
      </c>
      <c r="I64" s="4">
        <f>IF(H64="","",ROUND(G64*H64,2))</f>
      </c>
      <c r="J64" s="4"/>
    </row>
    <row r="65" spans="1:10" x14ac:dyDescent="0.25">
      <c r="A65" s="1"/>
      <c r="E65" s="2"/>
      <c r="F65" s="2"/>
      <c r="G65" s="2">
        <f>IF(AND(ISNUMBER(E65),ISNUMBER(F65)),F65-E65,"")</f>
      </c>
      <c r="H65" s="3">
        <f>IF(OR(A65="",G65=""),"",IF(ISNUMBER(Summary!$B$4),Summary!$B$4,LOOKUP(A65,Rates!$A$2:$A$5,Rates!$B$2:$B$5)))</f>
      </c>
      <c r="I65" s="4">
        <f>IF(H65="","",ROUND(G65*H65,2))</f>
      </c>
      <c r="J65" s="4"/>
    </row>
    <row r="66" spans="1:10" x14ac:dyDescent="0.25">
      <c r="A66" s="1"/>
      <c r="E66" s="2"/>
      <c r="F66" s="2"/>
      <c r="G66" s="2">
        <f>IF(AND(ISNUMBER(E66),ISNUMBER(F66)),F66-E66,"")</f>
      </c>
      <c r="H66" s="3">
        <f>IF(OR(A66="",G66=""),"",IF(ISNUMBER(Summary!$B$4),Summary!$B$4,LOOKUP(A66,Rates!$A$2:$A$5,Rates!$B$2:$B$5)))</f>
      </c>
      <c r="I66" s="4">
        <f>IF(H66="","",ROUND(G66*H66,2))</f>
      </c>
      <c r="J66" s="4"/>
    </row>
    <row r="67" spans="1:10" x14ac:dyDescent="0.25">
      <c r="A67" s="1"/>
      <c r="E67" s="2"/>
      <c r="F67" s="2"/>
      <c r="G67" s="2">
        <f>IF(AND(ISNUMBER(E67),ISNUMBER(F67)),F67-E67,"")</f>
      </c>
      <c r="H67" s="3">
        <f>IF(OR(A67="",G67=""),"",IF(ISNUMBER(Summary!$B$4),Summary!$B$4,LOOKUP(A67,Rates!$A$2:$A$5,Rates!$B$2:$B$5)))</f>
      </c>
      <c r="I67" s="4">
        <f>IF(H67="","",ROUND(G67*H67,2))</f>
      </c>
      <c r="J67" s="4"/>
    </row>
    <row r="68" spans="1:10" x14ac:dyDescent="0.25">
      <c r="A68" s="1"/>
      <c r="E68" s="2"/>
      <c r="F68" s="2"/>
      <c r="G68" s="2">
        <f>IF(AND(ISNUMBER(E68),ISNUMBER(F68)),F68-E68,"")</f>
      </c>
      <c r="H68" s="3">
        <f>IF(OR(A68="",G68=""),"",IF(ISNUMBER(Summary!$B$4),Summary!$B$4,LOOKUP(A68,Rates!$A$2:$A$5,Rates!$B$2:$B$5)))</f>
      </c>
      <c r="I68" s="4">
        <f>IF(H68="","",ROUND(G68*H68,2))</f>
      </c>
      <c r="J68" s="4"/>
    </row>
    <row r="69" spans="1:10" x14ac:dyDescent="0.25">
      <c r="A69" s="1"/>
      <c r="E69" s="2"/>
      <c r="F69" s="2"/>
      <c r="G69" s="2">
        <f>IF(AND(ISNUMBER(E69),ISNUMBER(F69)),F69-E69,"")</f>
      </c>
      <c r="H69" s="3">
        <f>IF(OR(A69="",G69=""),"",IF(ISNUMBER(Summary!$B$4),Summary!$B$4,LOOKUP(A69,Rates!$A$2:$A$5,Rates!$B$2:$B$5)))</f>
      </c>
      <c r="I69" s="4">
        <f>IF(H69="","",ROUND(G69*H69,2))</f>
      </c>
      <c r="J69" s="4"/>
    </row>
    <row r="70" spans="1:10" x14ac:dyDescent="0.25">
      <c r="A70" s="1"/>
      <c r="E70" s="2"/>
      <c r="F70" s="2"/>
      <c r="G70" s="2">
        <f>IF(AND(ISNUMBER(E70),ISNUMBER(F70)),F70-E70,"")</f>
      </c>
      <c r="H70" s="3">
        <f>IF(OR(A70="",G70=""),"",IF(ISNUMBER(Summary!$B$4),Summary!$B$4,LOOKUP(A70,Rates!$A$2:$A$5,Rates!$B$2:$B$5)))</f>
      </c>
      <c r="I70" s="4">
        <f>IF(H70="","",ROUND(G70*H70,2))</f>
      </c>
      <c r="J70" s="4"/>
    </row>
    <row r="71" spans="1:10" x14ac:dyDescent="0.25">
      <c r="A71" s="1"/>
      <c r="E71" s="2"/>
      <c r="F71" s="2"/>
      <c r="G71" s="2">
        <f>IF(AND(ISNUMBER(E71),ISNUMBER(F71)),F71-E71,"")</f>
      </c>
      <c r="H71" s="3">
        <f>IF(OR(A71="",G71=""),"",IF(ISNUMBER(Summary!$B$4),Summary!$B$4,LOOKUP(A71,Rates!$A$2:$A$5,Rates!$B$2:$B$5)))</f>
      </c>
      <c r="I71" s="4">
        <f>IF(H71="","",ROUND(G71*H71,2))</f>
      </c>
      <c r="J71" s="4"/>
    </row>
    <row r="72" spans="1:10" x14ac:dyDescent="0.25">
      <c r="A72" s="1"/>
      <c r="E72" s="2"/>
      <c r="F72" s="2"/>
      <c r="G72" s="2">
        <f>IF(AND(ISNUMBER(E72),ISNUMBER(F72)),F72-E72,"")</f>
      </c>
      <c r="H72" s="3">
        <f>IF(OR(A72="",G72=""),"",IF(ISNUMBER(Summary!$B$4),Summary!$B$4,LOOKUP(A72,Rates!$A$2:$A$5,Rates!$B$2:$B$5)))</f>
      </c>
      <c r="I72" s="4">
        <f>IF(H72="","",ROUND(G72*H72,2))</f>
      </c>
      <c r="J72" s="4"/>
    </row>
    <row r="73" spans="1:10" x14ac:dyDescent="0.25">
      <c r="A73" s="1"/>
      <c r="E73" s="2"/>
      <c r="F73" s="2"/>
      <c r="G73" s="2">
        <f>IF(AND(ISNUMBER(E73),ISNUMBER(F73)),F73-E73,"")</f>
      </c>
      <c r="H73" s="3">
        <f>IF(OR(A73="",G73=""),"",IF(ISNUMBER(Summary!$B$4),Summary!$B$4,LOOKUP(A73,Rates!$A$2:$A$5,Rates!$B$2:$B$5)))</f>
      </c>
      <c r="I73" s="4">
        <f>IF(H73="","",ROUND(G73*H73,2))</f>
      </c>
      <c r="J73" s="4"/>
    </row>
    <row r="74" spans="1:10" x14ac:dyDescent="0.25">
      <c r="A74" s="1"/>
      <c r="E74" s="2"/>
      <c r="F74" s="2"/>
      <c r="G74" s="2">
        <f>IF(AND(ISNUMBER(E74),ISNUMBER(F74)),F74-E74,"")</f>
      </c>
      <c r="H74" s="3">
        <f>IF(OR(A74="",G74=""),"",IF(ISNUMBER(Summary!$B$4),Summary!$B$4,LOOKUP(A74,Rates!$A$2:$A$5,Rates!$B$2:$B$5)))</f>
      </c>
      <c r="I74" s="4">
        <f>IF(H74="","",ROUND(G74*H74,2))</f>
      </c>
      <c r="J74" s="4"/>
    </row>
    <row r="75" spans="1:10" x14ac:dyDescent="0.25">
      <c r="A75" s="1"/>
      <c r="E75" s="2"/>
      <c r="F75" s="2"/>
      <c r="G75" s="2">
        <f>IF(AND(ISNUMBER(E75),ISNUMBER(F75)),F75-E75,"")</f>
      </c>
      <c r="H75" s="3">
        <f>IF(OR(A75="",G75=""),"",IF(ISNUMBER(Summary!$B$4),Summary!$B$4,LOOKUP(A75,Rates!$A$2:$A$5,Rates!$B$2:$B$5)))</f>
      </c>
      <c r="I75" s="4">
        <f>IF(H75="","",ROUND(G75*H75,2))</f>
      </c>
      <c r="J75" s="4"/>
    </row>
    <row r="76" spans="1:10" x14ac:dyDescent="0.25">
      <c r="A76" s="1"/>
      <c r="E76" s="2"/>
      <c r="F76" s="2"/>
      <c r="G76" s="2">
        <f>IF(AND(ISNUMBER(E76),ISNUMBER(F76)),F76-E76,"")</f>
      </c>
      <c r="H76" s="3">
        <f>IF(OR(A76="",G76=""),"",IF(ISNUMBER(Summary!$B$4),Summary!$B$4,LOOKUP(A76,Rates!$A$2:$A$5,Rates!$B$2:$B$5)))</f>
      </c>
      <c r="I76" s="4">
        <f>IF(H76="","",ROUND(G76*H76,2))</f>
      </c>
      <c r="J76" s="4"/>
    </row>
    <row r="77" spans="1:10" x14ac:dyDescent="0.25">
      <c r="A77" s="1"/>
      <c r="E77" s="2"/>
      <c r="F77" s="2"/>
      <c r="G77" s="2">
        <f>IF(AND(ISNUMBER(E77),ISNUMBER(F77)),F77-E77,"")</f>
      </c>
      <c r="H77" s="3">
        <f>IF(OR(A77="",G77=""),"",IF(ISNUMBER(Summary!$B$4),Summary!$B$4,LOOKUP(A77,Rates!$A$2:$A$5,Rates!$B$2:$B$5)))</f>
      </c>
      <c r="I77" s="4">
        <f>IF(H77="","",ROUND(G77*H77,2))</f>
      </c>
      <c r="J77" s="4"/>
    </row>
    <row r="78" spans="1:10" x14ac:dyDescent="0.25">
      <c r="A78" s="1"/>
      <c r="E78" s="2"/>
      <c r="F78" s="2"/>
      <c r="G78" s="2">
        <f>IF(AND(ISNUMBER(E78),ISNUMBER(F78)),F78-E78,"")</f>
      </c>
      <c r="H78" s="3">
        <f>IF(OR(A78="",G78=""),"",IF(ISNUMBER(Summary!$B$4),Summary!$B$4,LOOKUP(A78,Rates!$A$2:$A$5,Rates!$B$2:$B$5)))</f>
      </c>
      <c r="I78" s="4">
        <f>IF(H78="","",ROUND(G78*H78,2))</f>
      </c>
      <c r="J78" s="4"/>
    </row>
    <row r="79" spans="1:10" x14ac:dyDescent="0.25">
      <c r="A79" s="1"/>
      <c r="E79" s="2"/>
      <c r="F79" s="2"/>
      <c r="G79" s="2">
        <f>IF(AND(ISNUMBER(E79),ISNUMBER(F79)),F79-E79,"")</f>
      </c>
      <c r="H79" s="3">
        <f>IF(OR(A79="",G79=""),"",IF(ISNUMBER(Summary!$B$4),Summary!$B$4,LOOKUP(A79,Rates!$A$2:$A$5,Rates!$B$2:$B$5)))</f>
      </c>
      <c r="I79" s="4">
        <f>IF(H79="","",ROUND(G79*H79,2))</f>
      </c>
      <c r="J79" s="4"/>
    </row>
    <row r="80" spans="1:10" x14ac:dyDescent="0.25">
      <c r="A80" s="1"/>
      <c r="E80" s="2"/>
      <c r="F80" s="2"/>
      <c r="G80" s="2">
        <f>IF(AND(ISNUMBER(E80),ISNUMBER(F80)),F80-E80,"")</f>
      </c>
      <c r="H80" s="3">
        <f>IF(OR(A80="",G80=""),"",IF(ISNUMBER(Summary!$B$4),Summary!$B$4,LOOKUP(A80,Rates!$A$2:$A$5,Rates!$B$2:$B$5)))</f>
      </c>
      <c r="I80" s="4">
        <f>IF(H80="","",ROUND(G80*H80,2))</f>
      </c>
      <c r="J80" s="4"/>
    </row>
    <row r="81" spans="1:10" x14ac:dyDescent="0.25">
      <c r="A81" s="1"/>
      <c r="E81" s="2"/>
      <c r="F81" s="2"/>
      <c r="G81" s="2">
        <f>IF(AND(ISNUMBER(E81),ISNUMBER(F81)),F81-E81,"")</f>
      </c>
      <c r="H81" s="3">
        <f>IF(OR(A81="",G81=""),"",IF(ISNUMBER(Summary!$B$4),Summary!$B$4,LOOKUP(A81,Rates!$A$2:$A$5,Rates!$B$2:$B$5)))</f>
      </c>
      <c r="I81" s="4">
        <f>IF(H81="","",ROUND(G81*H81,2))</f>
      </c>
      <c r="J81" s="4"/>
    </row>
    <row r="82" spans="1:10" x14ac:dyDescent="0.25">
      <c r="A82" s="1"/>
      <c r="E82" s="2"/>
      <c r="F82" s="2"/>
      <c r="G82" s="2">
        <f>IF(AND(ISNUMBER(E82),ISNUMBER(F82)),F82-E82,"")</f>
      </c>
      <c r="H82" s="3">
        <f>IF(OR(A82="",G82=""),"",IF(ISNUMBER(Summary!$B$4),Summary!$B$4,LOOKUP(A82,Rates!$A$2:$A$5,Rates!$B$2:$B$5)))</f>
      </c>
      <c r="I82" s="4">
        <f>IF(H82="","",ROUND(G82*H82,2))</f>
      </c>
      <c r="J82" s="4"/>
    </row>
    <row r="83" spans="1:10" x14ac:dyDescent="0.25">
      <c r="A83" s="1"/>
      <c r="E83" s="2"/>
      <c r="F83" s="2"/>
      <c r="G83" s="2">
        <f>IF(AND(ISNUMBER(E83),ISNUMBER(F83)),F83-E83,"")</f>
      </c>
      <c r="H83" s="3">
        <f>IF(OR(A83="",G83=""),"",IF(ISNUMBER(Summary!$B$4),Summary!$B$4,LOOKUP(A83,Rates!$A$2:$A$5,Rates!$B$2:$B$5)))</f>
      </c>
      <c r="I83" s="4">
        <f>IF(H83="","",ROUND(G83*H83,2))</f>
      </c>
      <c r="J83" s="4"/>
    </row>
    <row r="84" spans="1:10" x14ac:dyDescent="0.25">
      <c r="A84" s="1"/>
      <c r="E84" s="2"/>
      <c r="F84" s="2"/>
      <c r="G84" s="2">
        <f>IF(AND(ISNUMBER(E84),ISNUMBER(F84)),F84-E84,"")</f>
      </c>
      <c r="H84" s="3">
        <f>IF(OR(A84="",G84=""),"",IF(ISNUMBER(Summary!$B$4),Summary!$B$4,LOOKUP(A84,Rates!$A$2:$A$5,Rates!$B$2:$B$5)))</f>
      </c>
      <c r="I84" s="4">
        <f>IF(H84="","",ROUND(G84*H84,2))</f>
      </c>
      <c r="J84" s="4"/>
    </row>
    <row r="85" spans="1:10" x14ac:dyDescent="0.25">
      <c r="A85" s="1"/>
      <c r="E85" s="2"/>
      <c r="F85" s="2"/>
      <c r="G85" s="2">
        <f>IF(AND(ISNUMBER(E85),ISNUMBER(F85)),F85-E85,"")</f>
      </c>
      <c r="H85" s="3">
        <f>IF(OR(A85="",G85=""),"",IF(ISNUMBER(Summary!$B$4),Summary!$B$4,LOOKUP(A85,Rates!$A$2:$A$5,Rates!$B$2:$B$5)))</f>
      </c>
      <c r="I85" s="4">
        <f>IF(H85="","",ROUND(G85*H85,2))</f>
      </c>
      <c r="J85" s="4"/>
    </row>
    <row r="86" spans="1:10" x14ac:dyDescent="0.25">
      <c r="A86" s="1"/>
      <c r="E86" s="2"/>
      <c r="F86" s="2"/>
      <c r="G86" s="2">
        <f>IF(AND(ISNUMBER(E86),ISNUMBER(F86)),F86-E86,"")</f>
      </c>
      <c r="H86" s="3">
        <f>IF(OR(A86="",G86=""),"",IF(ISNUMBER(Summary!$B$4),Summary!$B$4,LOOKUP(A86,Rates!$A$2:$A$5,Rates!$B$2:$B$5)))</f>
      </c>
      <c r="I86" s="4">
        <f>IF(H86="","",ROUND(G86*H86,2))</f>
      </c>
      <c r="J86" s="4"/>
    </row>
    <row r="87" spans="1:10" x14ac:dyDescent="0.25">
      <c r="A87" s="1"/>
      <c r="E87" s="2"/>
      <c r="F87" s="2"/>
      <c r="G87" s="2">
        <f>IF(AND(ISNUMBER(E87),ISNUMBER(F87)),F87-E87,"")</f>
      </c>
      <c r="H87" s="3">
        <f>IF(OR(A87="",G87=""),"",IF(ISNUMBER(Summary!$B$4),Summary!$B$4,LOOKUP(A87,Rates!$A$2:$A$5,Rates!$B$2:$B$5)))</f>
      </c>
      <c r="I87" s="4">
        <f>IF(H87="","",ROUND(G87*H87,2))</f>
      </c>
      <c r="J87" s="4"/>
    </row>
    <row r="88" spans="1:10" x14ac:dyDescent="0.25">
      <c r="A88" s="1"/>
      <c r="E88" s="2"/>
      <c r="F88" s="2"/>
      <c r="G88" s="2">
        <f>IF(AND(ISNUMBER(E88),ISNUMBER(F88)),F88-E88,"")</f>
      </c>
      <c r="H88" s="3">
        <f>IF(OR(A88="",G88=""),"",IF(ISNUMBER(Summary!$B$4),Summary!$B$4,LOOKUP(A88,Rates!$A$2:$A$5,Rates!$B$2:$B$5)))</f>
      </c>
      <c r="I88" s="4">
        <f>IF(H88="","",ROUND(G88*H88,2))</f>
      </c>
      <c r="J88" s="4"/>
    </row>
    <row r="89" spans="1:10" x14ac:dyDescent="0.25">
      <c r="A89" s="1"/>
      <c r="E89" s="2"/>
      <c r="F89" s="2"/>
      <c r="G89" s="2">
        <f>IF(AND(ISNUMBER(E89),ISNUMBER(F89)),F89-E89,"")</f>
      </c>
      <c r="H89" s="3">
        <f>IF(OR(A89="",G89=""),"",IF(ISNUMBER(Summary!$B$4),Summary!$B$4,LOOKUP(A89,Rates!$A$2:$A$5,Rates!$B$2:$B$5)))</f>
      </c>
      <c r="I89" s="4">
        <f>IF(H89="","",ROUND(G89*H89,2))</f>
      </c>
      <c r="J89" s="4"/>
    </row>
    <row r="90" spans="1:10" x14ac:dyDescent="0.25">
      <c r="A90" s="1"/>
      <c r="E90" s="2"/>
      <c r="F90" s="2"/>
      <c r="G90" s="2">
        <f>IF(AND(ISNUMBER(E90),ISNUMBER(F90)),F90-E90,"")</f>
      </c>
      <c r="H90" s="3">
        <f>IF(OR(A90="",G90=""),"",IF(ISNUMBER(Summary!$B$4),Summary!$B$4,LOOKUP(A90,Rates!$A$2:$A$5,Rates!$B$2:$B$5)))</f>
      </c>
      <c r="I90" s="4">
        <f>IF(H90="","",ROUND(G90*H90,2))</f>
      </c>
      <c r="J90" s="4"/>
    </row>
    <row r="91" spans="1:10" x14ac:dyDescent="0.25">
      <c r="A91" s="1"/>
      <c r="E91" s="2"/>
      <c r="F91" s="2"/>
      <c r="G91" s="2">
        <f>IF(AND(ISNUMBER(E91),ISNUMBER(F91)),F91-E91,"")</f>
      </c>
      <c r="H91" s="3">
        <f>IF(OR(A91="",G91=""),"",IF(ISNUMBER(Summary!$B$4),Summary!$B$4,LOOKUP(A91,Rates!$A$2:$A$5,Rates!$B$2:$B$5)))</f>
      </c>
      <c r="I91" s="4">
        <f>IF(H91="","",ROUND(G91*H91,2))</f>
      </c>
      <c r="J91" s="4"/>
    </row>
    <row r="92" spans="1:10" x14ac:dyDescent="0.25">
      <c r="A92" s="1"/>
      <c r="E92" s="2"/>
      <c r="F92" s="2"/>
      <c r="G92" s="2">
        <f>IF(AND(ISNUMBER(E92),ISNUMBER(F92)),F92-E92,"")</f>
      </c>
      <c r="H92" s="3">
        <f>IF(OR(A92="",G92=""),"",IF(ISNUMBER(Summary!$B$4),Summary!$B$4,LOOKUP(A92,Rates!$A$2:$A$5,Rates!$B$2:$B$5)))</f>
      </c>
      <c r="I92" s="4">
        <f>IF(H92="","",ROUND(G92*H92,2))</f>
      </c>
      <c r="J92" s="4"/>
    </row>
    <row r="93" spans="1:10" x14ac:dyDescent="0.25">
      <c r="A93" s="1"/>
      <c r="E93" s="2"/>
      <c r="F93" s="2"/>
      <c r="G93" s="2">
        <f>IF(AND(ISNUMBER(E93),ISNUMBER(F93)),F93-E93,"")</f>
      </c>
      <c r="H93" s="3">
        <f>IF(OR(A93="",G93=""),"",IF(ISNUMBER(Summary!$B$4),Summary!$B$4,LOOKUP(A93,Rates!$A$2:$A$5,Rates!$B$2:$B$5)))</f>
      </c>
      <c r="I93" s="4">
        <f>IF(H93="","",ROUND(G93*H93,2))</f>
      </c>
      <c r="J93" s="4"/>
    </row>
    <row r="94" spans="1:10" x14ac:dyDescent="0.25">
      <c r="A94" s="1"/>
      <c r="E94" s="2"/>
      <c r="F94" s="2"/>
      <c r="G94" s="2">
        <f>IF(AND(ISNUMBER(E94),ISNUMBER(F94)),F94-E94,"")</f>
      </c>
      <c r="H94" s="3">
        <f>IF(OR(A94="",G94=""),"",IF(ISNUMBER(Summary!$B$4),Summary!$B$4,LOOKUP(A94,Rates!$A$2:$A$5,Rates!$B$2:$B$5)))</f>
      </c>
      <c r="I94" s="4">
        <f>IF(H94="","",ROUND(G94*H94,2))</f>
      </c>
      <c r="J94" s="4"/>
    </row>
    <row r="95" spans="1:10" x14ac:dyDescent="0.25">
      <c r="A95" s="1"/>
      <c r="E95" s="2"/>
      <c r="F95" s="2"/>
      <c r="G95" s="2">
        <f>IF(AND(ISNUMBER(E95),ISNUMBER(F95)),F95-E95,"")</f>
      </c>
      <c r="H95" s="3">
        <f>IF(OR(A95="",G95=""),"",IF(ISNUMBER(Summary!$B$4),Summary!$B$4,LOOKUP(A95,Rates!$A$2:$A$5,Rates!$B$2:$B$5)))</f>
      </c>
      <c r="I95" s="4">
        <f>IF(H95="","",ROUND(G95*H95,2))</f>
      </c>
      <c r="J95" s="4"/>
    </row>
    <row r="96" spans="1:10" x14ac:dyDescent="0.25">
      <c r="A96" s="1"/>
      <c r="E96" s="2"/>
      <c r="F96" s="2"/>
      <c r="G96" s="2">
        <f>IF(AND(ISNUMBER(E96),ISNUMBER(F96)),F96-E96,"")</f>
      </c>
      <c r="H96" s="3">
        <f>IF(OR(A96="",G96=""),"",IF(ISNUMBER(Summary!$B$4),Summary!$B$4,LOOKUP(A96,Rates!$A$2:$A$5,Rates!$B$2:$B$5)))</f>
      </c>
      <c r="I96" s="4">
        <f>IF(H96="","",ROUND(G96*H96,2))</f>
      </c>
      <c r="J96" s="4"/>
    </row>
    <row r="97" spans="1:10" x14ac:dyDescent="0.25">
      <c r="A97" s="1"/>
      <c r="E97" s="2"/>
      <c r="F97" s="2"/>
      <c r="G97" s="2">
        <f>IF(AND(ISNUMBER(E97),ISNUMBER(F97)),F97-E97,"")</f>
      </c>
      <c r="H97" s="3">
        <f>IF(OR(A97="",G97=""),"",IF(ISNUMBER(Summary!$B$4),Summary!$B$4,LOOKUP(A97,Rates!$A$2:$A$5,Rates!$B$2:$B$5)))</f>
      </c>
      <c r="I97" s="4">
        <f>IF(H97="","",ROUND(G97*H97,2))</f>
      </c>
      <c r="J97" s="4"/>
    </row>
    <row r="98" spans="1:10" x14ac:dyDescent="0.25">
      <c r="A98" s="1"/>
      <c r="E98" s="2"/>
      <c r="F98" s="2"/>
      <c r="G98" s="2">
        <f>IF(AND(ISNUMBER(E98),ISNUMBER(F98)),F98-E98,"")</f>
      </c>
      <c r="H98" s="3">
        <f>IF(OR(A98="",G98=""),"",IF(ISNUMBER(Summary!$B$4),Summary!$B$4,LOOKUP(A98,Rates!$A$2:$A$5,Rates!$B$2:$B$5)))</f>
      </c>
      <c r="I98" s="4">
        <f>IF(H98="","",ROUND(G98*H98,2))</f>
      </c>
      <c r="J98" s="4"/>
    </row>
    <row r="99" spans="1:10" x14ac:dyDescent="0.25">
      <c r="A99" s="1"/>
      <c r="E99" s="2"/>
      <c r="F99" s="2"/>
      <c r="G99" s="2">
        <f>IF(AND(ISNUMBER(E99),ISNUMBER(F99)),F99-E99,"")</f>
      </c>
      <c r="H99" s="3">
        <f>IF(OR(A99="",G99=""),"",IF(ISNUMBER(Summary!$B$4),Summary!$B$4,LOOKUP(A99,Rates!$A$2:$A$5,Rates!$B$2:$B$5)))</f>
      </c>
      <c r="I99" s="4">
        <f>IF(H99="","",ROUND(G99*H99,2))</f>
      </c>
      <c r="J99" s="4"/>
    </row>
    <row r="100" spans="1:10" x14ac:dyDescent="0.25">
      <c r="A100" s="1"/>
      <c r="E100" s="2"/>
      <c r="F100" s="2"/>
      <c r="G100" s="2">
        <f>IF(AND(ISNUMBER(E100),ISNUMBER(F100)),F100-E100,"")</f>
      </c>
      <c r="H100" s="3">
        <f>IF(OR(A100="",G100=""),"",IF(ISNUMBER(Summary!$B$4),Summary!$B$4,LOOKUP(A100,Rates!$A$2:$A$5,Rates!$B$2:$B$5)))</f>
      </c>
      <c r="I100" s="4">
        <f>IF(H100="","",ROUND(G100*H100,2))</f>
      </c>
      <c r="J100" s="4"/>
    </row>
    <row r="101" spans="1:10" x14ac:dyDescent="0.25">
      <c r="A101" s="1"/>
      <c r="E101" s="2"/>
      <c r="F101" s="2"/>
      <c r="G101" s="2">
        <f>IF(AND(ISNUMBER(E101),ISNUMBER(F101)),F101-E101,"")</f>
      </c>
      <c r="H101" s="3">
        <f>IF(OR(A101="",G101=""),"",IF(ISNUMBER(Summary!$B$4),Summary!$B$4,LOOKUP(A101,Rates!$A$2:$A$5,Rates!$B$2:$B$5)))</f>
      </c>
      <c r="I101" s="4">
        <f>IF(H101="","",ROUND(G101*H101,2))</f>
      </c>
      <c r="J101" s="4"/>
    </row>
    <row r="102" spans="1:10" x14ac:dyDescent="0.25">
      <c r="A102" s="1"/>
      <c r="E102" s="2"/>
      <c r="F102" s="2"/>
      <c r="G102" s="2">
        <f>IF(AND(ISNUMBER(E102),ISNUMBER(F102)),F102-E102,"")</f>
      </c>
      <c r="H102" s="3">
        <f>IF(OR(A102="",G102=""),"",IF(ISNUMBER(Summary!$B$4),Summary!$B$4,LOOKUP(A102,Rates!$A$2:$A$5,Rates!$B$2:$B$5)))</f>
      </c>
      <c r="I102" s="4">
        <f>IF(H102="","",ROUND(G102*H102,2))</f>
      </c>
      <c r="J102" s="4"/>
    </row>
    <row r="103" spans="1:10" x14ac:dyDescent="0.25">
      <c r="A103" s="1"/>
      <c r="E103" s="2"/>
      <c r="F103" s="2"/>
      <c r="G103" s="2">
        <f>IF(AND(ISNUMBER(E103),ISNUMBER(F103)),F103-E103,"")</f>
      </c>
      <c r="H103" s="3">
        <f>IF(OR(A103="",G103=""),"",IF(ISNUMBER(Summary!$B$4),Summary!$B$4,LOOKUP(A103,Rates!$A$2:$A$5,Rates!$B$2:$B$5)))</f>
      </c>
      <c r="I103" s="4">
        <f>IF(H103="","",ROUND(G103*H103,2))</f>
      </c>
      <c r="J103" s="4"/>
    </row>
    <row r="104" spans="1:10" x14ac:dyDescent="0.25">
      <c r="A104" s="1"/>
      <c r="E104" s="2"/>
      <c r="F104" s="2"/>
      <c r="G104" s="2">
        <f>IF(AND(ISNUMBER(E104),ISNUMBER(F104)),F104-E104,"")</f>
      </c>
      <c r="H104" s="3">
        <f>IF(OR(A104="",G104=""),"",IF(ISNUMBER(Summary!$B$4),Summary!$B$4,LOOKUP(A104,Rates!$A$2:$A$5,Rates!$B$2:$B$5)))</f>
      </c>
      <c r="I104" s="4">
        <f>IF(H104="","",ROUND(G104*H104,2))</f>
      </c>
      <c r="J104" s="4"/>
    </row>
    <row r="105" spans="1:10" x14ac:dyDescent="0.25">
      <c r="A105" s="1"/>
      <c r="E105" s="2"/>
      <c r="F105" s="2"/>
      <c r="G105" s="2">
        <f>IF(AND(ISNUMBER(E105),ISNUMBER(F105)),F105-E105,"")</f>
      </c>
      <c r="H105" s="3">
        <f>IF(OR(A105="",G105=""),"",IF(ISNUMBER(Summary!$B$4),Summary!$B$4,LOOKUP(A105,Rates!$A$2:$A$5,Rates!$B$2:$B$5)))</f>
      </c>
      <c r="I105" s="4">
        <f>IF(H105="","",ROUND(G105*H105,2))</f>
      </c>
      <c r="J105" s="4"/>
    </row>
    <row r="106" spans="1:10" x14ac:dyDescent="0.25">
      <c r="A106" s="1"/>
      <c r="E106" s="2"/>
      <c r="F106" s="2"/>
      <c r="G106" s="2">
        <f>IF(AND(ISNUMBER(E106),ISNUMBER(F106)),F106-E106,"")</f>
      </c>
      <c r="H106" s="3">
        <f>IF(OR(A106="",G106=""),"",IF(ISNUMBER(Summary!$B$4),Summary!$B$4,LOOKUP(A106,Rates!$A$2:$A$5,Rates!$B$2:$B$5)))</f>
      </c>
      <c r="I106" s="4">
        <f>IF(H106="","",ROUND(G106*H106,2))</f>
      </c>
      <c r="J106" s="4"/>
    </row>
    <row r="107" spans="1:10" x14ac:dyDescent="0.25">
      <c r="A107" s="1"/>
      <c r="E107" s="2"/>
      <c r="F107" s="2"/>
      <c r="G107" s="2">
        <f>IF(AND(ISNUMBER(E107),ISNUMBER(F107)),F107-E107,"")</f>
      </c>
      <c r="H107" s="3">
        <f>IF(OR(A107="",G107=""),"",IF(ISNUMBER(Summary!$B$4),Summary!$B$4,LOOKUP(A107,Rates!$A$2:$A$5,Rates!$B$2:$B$5)))</f>
      </c>
      <c r="I107" s="4">
        <f>IF(H107="","",ROUND(G107*H107,2))</f>
      </c>
      <c r="J107" s="4"/>
    </row>
    <row r="108" spans="1:10" x14ac:dyDescent="0.25">
      <c r="A108" s="1"/>
      <c r="E108" s="2"/>
      <c r="F108" s="2"/>
      <c r="G108" s="2">
        <f>IF(AND(ISNUMBER(E108),ISNUMBER(F108)),F108-E108,"")</f>
      </c>
      <c r="H108" s="3">
        <f>IF(OR(A108="",G108=""),"",IF(ISNUMBER(Summary!$B$4),Summary!$B$4,LOOKUP(A108,Rates!$A$2:$A$5,Rates!$B$2:$B$5)))</f>
      </c>
      <c r="I108" s="4">
        <f>IF(H108="","",ROUND(G108*H108,2))</f>
      </c>
      <c r="J108" s="4"/>
    </row>
    <row r="109" spans="1:10" x14ac:dyDescent="0.25">
      <c r="A109" s="1"/>
      <c r="E109" s="2"/>
      <c r="F109" s="2"/>
      <c r="G109" s="2">
        <f>IF(AND(ISNUMBER(E109),ISNUMBER(F109)),F109-E109,"")</f>
      </c>
      <c r="H109" s="3">
        <f>IF(OR(A109="",G109=""),"",IF(ISNUMBER(Summary!$B$4),Summary!$B$4,LOOKUP(A109,Rates!$A$2:$A$5,Rates!$B$2:$B$5)))</f>
      </c>
      <c r="I109" s="4">
        <f>IF(H109="","",ROUND(G109*H109,2))</f>
      </c>
      <c r="J109" s="4"/>
    </row>
    <row r="110" spans="1:10" x14ac:dyDescent="0.25">
      <c r="A110" s="1"/>
      <c r="E110" s="2"/>
      <c r="F110" s="2"/>
      <c r="G110" s="2">
        <f>IF(AND(ISNUMBER(E110),ISNUMBER(F110)),F110-E110,"")</f>
      </c>
      <c r="H110" s="3">
        <f>IF(OR(A110="",G110=""),"",IF(ISNUMBER(Summary!$B$4),Summary!$B$4,LOOKUP(A110,Rates!$A$2:$A$5,Rates!$B$2:$B$5)))</f>
      </c>
      <c r="I110" s="4">
        <f>IF(H110="","",ROUND(G110*H110,2))</f>
      </c>
      <c r="J110" s="4"/>
    </row>
    <row r="111" spans="1:10" x14ac:dyDescent="0.25">
      <c r="A111" s="1"/>
      <c r="E111" s="2"/>
      <c r="F111" s="2"/>
      <c r="G111" s="2">
        <f>IF(AND(ISNUMBER(E111),ISNUMBER(F111)),F111-E111,"")</f>
      </c>
      <c r="H111" s="3">
        <f>IF(OR(A111="",G111=""),"",IF(ISNUMBER(Summary!$B$4),Summary!$B$4,LOOKUP(A111,Rates!$A$2:$A$5,Rates!$B$2:$B$5)))</f>
      </c>
      <c r="I111" s="4">
        <f>IF(H111="","",ROUND(G111*H111,2))</f>
      </c>
      <c r="J111" s="4"/>
    </row>
    <row r="112" spans="1:10" x14ac:dyDescent="0.25">
      <c r="A112" s="1"/>
      <c r="E112" s="2"/>
      <c r="F112" s="2"/>
      <c r="G112" s="2">
        <f>IF(AND(ISNUMBER(E112),ISNUMBER(F112)),F112-E112,"")</f>
      </c>
      <c r="H112" s="3">
        <f>IF(OR(A112="",G112=""),"",IF(ISNUMBER(Summary!$B$4),Summary!$B$4,LOOKUP(A112,Rates!$A$2:$A$5,Rates!$B$2:$B$5)))</f>
      </c>
      <c r="I112" s="4">
        <f>IF(H112="","",ROUND(G112*H112,2))</f>
      </c>
      <c r="J112" s="4"/>
    </row>
    <row r="113" spans="1:10" x14ac:dyDescent="0.25">
      <c r="A113" s="1"/>
      <c r="E113" s="2"/>
      <c r="F113" s="2"/>
      <c r="G113" s="2">
        <f>IF(AND(ISNUMBER(E113),ISNUMBER(F113)),F113-E113,"")</f>
      </c>
      <c r="H113" s="3">
        <f>IF(OR(A113="",G113=""),"",IF(ISNUMBER(Summary!$B$4),Summary!$B$4,LOOKUP(A113,Rates!$A$2:$A$5,Rates!$B$2:$B$5)))</f>
      </c>
      <c r="I113" s="4">
        <f>IF(H113="","",ROUND(G113*H113,2))</f>
      </c>
      <c r="J113" s="4"/>
    </row>
    <row r="114" spans="1:10" x14ac:dyDescent="0.25">
      <c r="A114" s="1"/>
      <c r="E114" s="2"/>
      <c r="F114" s="2"/>
      <c r="G114" s="2">
        <f>IF(AND(ISNUMBER(E114),ISNUMBER(F114)),F114-E114,"")</f>
      </c>
      <c r="H114" s="3">
        <f>IF(OR(A114="",G114=""),"",IF(ISNUMBER(Summary!$B$4),Summary!$B$4,LOOKUP(A114,Rates!$A$2:$A$5,Rates!$B$2:$B$5)))</f>
      </c>
      <c r="I114" s="4">
        <f>IF(H114="","",ROUND(G114*H114,2))</f>
      </c>
      <c r="J114" s="4"/>
    </row>
    <row r="115" spans="1:10" x14ac:dyDescent="0.25">
      <c r="A115" s="1"/>
      <c r="E115" s="2"/>
      <c r="F115" s="2"/>
      <c r="G115" s="2">
        <f>IF(AND(ISNUMBER(E115),ISNUMBER(F115)),F115-E115,"")</f>
      </c>
      <c r="H115" s="3">
        <f>IF(OR(A115="",G115=""),"",IF(ISNUMBER(Summary!$B$4),Summary!$B$4,LOOKUP(A115,Rates!$A$2:$A$5,Rates!$B$2:$B$5)))</f>
      </c>
      <c r="I115" s="4">
        <f>IF(H115="","",ROUND(G115*H115,2))</f>
      </c>
      <c r="J115" s="4"/>
    </row>
    <row r="116" spans="1:10" x14ac:dyDescent="0.25">
      <c r="A116" s="1"/>
      <c r="E116" s="2"/>
      <c r="F116" s="2"/>
      <c r="G116" s="2">
        <f>IF(AND(ISNUMBER(E116),ISNUMBER(F116)),F116-E116,"")</f>
      </c>
      <c r="H116" s="3">
        <f>IF(OR(A116="",G116=""),"",IF(ISNUMBER(Summary!$B$4),Summary!$B$4,LOOKUP(A116,Rates!$A$2:$A$5,Rates!$B$2:$B$5)))</f>
      </c>
      <c r="I116" s="4">
        <f>IF(H116="","",ROUND(G116*H116,2))</f>
      </c>
      <c r="J116" s="4"/>
    </row>
    <row r="117" spans="1:10" x14ac:dyDescent="0.25">
      <c r="A117" s="1"/>
      <c r="E117" s="2"/>
      <c r="F117" s="2"/>
      <c r="G117" s="2">
        <f>IF(AND(ISNUMBER(E117),ISNUMBER(F117)),F117-E117,"")</f>
      </c>
      <c r="H117" s="3">
        <f>IF(OR(A117="",G117=""),"",IF(ISNUMBER(Summary!$B$4),Summary!$B$4,LOOKUP(A117,Rates!$A$2:$A$5,Rates!$B$2:$B$5)))</f>
      </c>
      <c r="I117" s="4">
        <f>IF(H117="","",ROUND(G117*H117,2))</f>
      </c>
      <c r="J117" s="4"/>
    </row>
    <row r="118" spans="1:10" x14ac:dyDescent="0.25">
      <c r="A118" s="1"/>
      <c r="E118" s="2"/>
      <c r="F118" s="2"/>
      <c r="G118" s="2">
        <f>IF(AND(ISNUMBER(E118),ISNUMBER(F118)),F118-E118,"")</f>
      </c>
      <c r="H118" s="3">
        <f>IF(OR(A118="",G118=""),"",IF(ISNUMBER(Summary!$B$4),Summary!$B$4,LOOKUP(A118,Rates!$A$2:$A$5,Rates!$B$2:$B$5)))</f>
      </c>
      <c r="I118" s="4">
        <f>IF(H118="","",ROUND(G118*H118,2))</f>
      </c>
      <c r="J118" s="4"/>
    </row>
    <row r="119" spans="1:10" x14ac:dyDescent="0.25">
      <c r="A119" s="1"/>
      <c r="E119" s="2"/>
      <c r="F119" s="2"/>
      <c r="G119" s="2">
        <f>IF(AND(ISNUMBER(E119),ISNUMBER(F119)),F119-E119,"")</f>
      </c>
      <c r="H119" s="3">
        <f>IF(OR(A119="",G119=""),"",IF(ISNUMBER(Summary!$B$4),Summary!$B$4,LOOKUP(A119,Rates!$A$2:$A$5,Rates!$B$2:$B$5)))</f>
      </c>
      <c r="I119" s="4">
        <f>IF(H119="","",ROUND(G119*H119,2))</f>
      </c>
      <c r="J119" s="4"/>
    </row>
    <row r="120" spans="1:10" x14ac:dyDescent="0.25">
      <c r="A120" s="1"/>
      <c r="E120" s="2"/>
      <c r="F120" s="2"/>
      <c r="G120" s="2">
        <f>IF(AND(ISNUMBER(E120),ISNUMBER(F120)),F120-E120,"")</f>
      </c>
      <c r="H120" s="3">
        <f>IF(OR(A120="",G120=""),"",IF(ISNUMBER(Summary!$B$4),Summary!$B$4,LOOKUP(A120,Rates!$A$2:$A$5,Rates!$B$2:$B$5)))</f>
      </c>
      <c r="I120" s="4">
        <f>IF(H120="","",ROUND(G120*H120,2))</f>
      </c>
      <c r="J120" s="4"/>
    </row>
    <row r="121" spans="1:10" x14ac:dyDescent="0.25">
      <c r="A121" s="1"/>
      <c r="E121" s="2"/>
      <c r="F121" s="2"/>
      <c r="G121" s="2">
        <f>IF(AND(ISNUMBER(E121),ISNUMBER(F121)),F121-E121,"")</f>
      </c>
      <c r="H121" s="3">
        <f>IF(OR(A121="",G121=""),"",IF(ISNUMBER(Summary!$B$4),Summary!$B$4,LOOKUP(A121,Rates!$A$2:$A$5,Rates!$B$2:$B$5)))</f>
      </c>
      <c r="I121" s="4">
        <f>IF(H121="","",ROUND(G121*H121,2))</f>
      </c>
      <c r="J121" s="4"/>
    </row>
    <row r="122" spans="1:10" x14ac:dyDescent="0.25">
      <c r="A122" s="1"/>
      <c r="E122" s="2"/>
      <c r="F122" s="2"/>
      <c r="G122" s="2">
        <f>IF(AND(ISNUMBER(E122),ISNUMBER(F122)),F122-E122,"")</f>
      </c>
      <c r="H122" s="3">
        <f>IF(OR(A122="",G122=""),"",IF(ISNUMBER(Summary!$B$4),Summary!$B$4,LOOKUP(A122,Rates!$A$2:$A$5,Rates!$B$2:$B$5)))</f>
      </c>
      <c r="I122" s="4">
        <f>IF(H122="","",ROUND(G122*H122,2))</f>
      </c>
      <c r="J122" s="4"/>
    </row>
    <row r="123" spans="1:10" x14ac:dyDescent="0.25">
      <c r="A123" s="1"/>
      <c r="E123" s="2"/>
      <c r="F123" s="2"/>
      <c r="G123" s="2">
        <f>IF(AND(ISNUMBER(E123),ISNUMBER(F123)),F123-E123,"")</f>
      </c>
      <c r="H123" s="3">
        <f>IF(OR(A123="",G123=""),"",IF(ISNUMBER(Summary!$B$4),Summary!$B$4,LOOKUP(A123,Rates!$A$2:$A$5,Rates!$B$2:$B$5)))</f>
      </c>
      <c r="I123" s="4">
        <f>IF(H123="","",ROUND(G123*H123,2))</f>
      </c>
      <c r="J123" s="4"/>
    </row>
    <row r="124" spans="1:10" x14ac:dyDescent="0.25">
      <c r="A124" s="1"/>
      <c r="E124" s="2"/>
      <c r="F124" s="2"/>
      <c r="G124" s="2">
        <f>IF(AND(ISNUMBER(E124),ISNUMBER(F124)),F124-E124,"")</f>
      </c>
      <c r="H124" s="3">
        <f>IF(OR(A124="",G124=""),"",IF(ISNUMBER(Summary!$B$4),Summary!$B$4,LOOKUP(A124,Rates!$A$2:$A$5,Rates!$B$2:$B$5)))</f>
      </c>
      <c r="I124" s="4">
        <f>IF(H124="","",ROUND(G124*H124,2))</f>
      </c>
      <c r="J124" s="4"/>
    </row>
    <row r="125" spans="1:10" x14ac:dyDescent="0.25">
      <c r="A125" s="1"/>
      <c r="E125" s="2"/>
      <c r="F125" s="2"/>
      <c r="G125" s="2">
        <f>IF(AND(ISNUMBER(E125),ISNUMBER(F125)),F125-E125,"")</f>
      </c>
      <c r="H125" s="3">
        <f>IF(OR(A125="",G125=""),"",IF(ISNUMBER(Summary!$B$4),Summary!$B$4,LOOKUP(A125,Rates!$A$2:$A$5,Rates!$B$2:$B$5)))</f>
      </c>
      <c r="I125" s="4">
        <f>IF(H125="","",ROUND(G125*H125,2))</f>
      </c>
      <c r="J125" s="4"/>
    </row>
    <row r="126" spans="1:10" x14ac:dyDescent="0.25">
      <c r="A126" s="1"/>
      <c r="E126" s="2"/>
      <c r="F126" s="2"/>
      <c r="G126" s="2">
        <f>IF(AND(ISNUMBER(E126),ISNUMBER(F126)),F126-E126,"")</f>
      </c>
      <c r="H126" s="3">
        <f>IF(OR(A126="",G126=""),"",IF(ISNUMBER(Summary!$B$4),Summary!$B$4,LOOKUP(A126,Rates!$A$2:$A$5,Rates!$B$2:$B$5)))</f>
      </c>
      <c r="I126" s="4">
        <f>IF(H126="","",ROUND(G126*H126,2))</f>
      </c>
      <c r="J126" s="4"/>
    </row>
    <row r="127" spans="1:10" x14ac:dyDescent="0.25">
      <c r="A127" s="1"/>
      <c r="E127" s="2"/>
      <c r="F127" s="2"/>
      <c r="G127" s="2">
        <f>IF(AND(ISNUMBER(E127),ISNUMBER(F127)),F127-E127,"")</f>
      </c>
      <c r="H127" s="3">
        <f>IF(OR(A127="",G127=""),"",IF(ISNUMBER(Summary!$B$4),Summary!$B$4,LOOKUP(A127,Rates!$A$2:$A$5,Rates!$B$2:$B$5)))</f>
      </c>
      <c r="I127" s="4">
        <f>IF(H127="","",ROUND(G127*H127,2))</f>
      </c>
      <c r="J127" s="4"/>
    </row>
    <row r="128" spans="1:10" x14ac:dyDescent="0.25">
      <c r="A128" s="1"/>
      <c r="E128" s="2"/>
      <c r="F128" s="2"/>
      <c r="G128" s="2">
        <f>IF(AND(ISNUMBER(E128),ISNUMBER(F128)),F128-E128,"")</f>
      </c>
      <c r="H128" s="3">
        <f>IF(OR(A128="",G128=""),"",IF(ISNUMBER(Summary!$B$4),Summary!$B$4,LOOKUP(A128,Rates!$A$2:$A$5,Rates!$B$2:$B$5)))</f>
      </c>
      <c r="I128" s="4">
        <f>IF(H128="","",ROUND(G128*H128,2))</f>
      </c>
      <c r="J128" s="4"/>
    </row>
    <row r="129" spans="1:10" x14ac:dyDescent="0.25">
      <c r="A129" s="1"/>
      <c r="E129" s="2"/>
      <c r="F129" s="2"/>
      <c r="G129" s="2">
        <f>IF(AND(ISNUMBER(E129),ISNUMBER(F129)),F129-E129,"")</f>
      </c>
      <c r="H129" s="3">
        <f>IF(OR(A129="",G129=""),"",IF(ISNUMBER(Summary!$B$4),Summary!$B$4,LOOKUP(A129,Rates!$A$2:$A$5,Rates!$B$2:$B$5)))</f>
      </c>
      <c r="I129" s="4">
        <f>IF(H129="","",ROUND(G129*H129,2))</f>
      </c>
      <c r="J129" s="4"/>
    </row>
    <row r="130" spans="1:10" x14ac:dyDescent="0.25">
      <c r="A130" s="1"/>
      <c r="E130" s="2"/>
      <c r="F130" s="2"/>
      <c r="G130" s="2">
        <f>IF(AND(ISNUMBER(E130),ISNUMBER(F130)),F130-E130,"")</f>
      </c>
      <c r="H130" s="3">
        <f>IF(OR(A130="",G130=""),"",IF(ISNUMBER(Summary!$B$4),Summary!$B$4,LOOKUP(A130,Rates!$A$2:$A$5,Rates!$B$2:$B$5)))</f>
      </c>
      <c r="I130" s="4">
        <f>IF(H130="","",ROUND(G130*H130,2))</f>
      </c>
      <c r="J130" s="4"/>
    </row>
    <row r="131" spans="1:10" x14ac:dyDescent="0.25">
      <c r="A131" s="1"/>
      <c r="E131" s="2"/>
      <c r="F131" s="2"/>
      <c r="G131" s="2">
        <f>IF(AND(ISNUMBER(E131),ISNUMBER(F131)),F131-E131,"")</f>
      </c>
      <c r="H131" s="3">
        <f>IF(OR(A131="",G131=""),"",IF(ISNUMBER(Summary!$B$4),Summary!$B$4,LOOKUP(A131,Rates!$A$2:$A$5,Rates!$B$2:$B$5)))</f>
      </c>
      <c r="I131" s="4">
        <f>IF(H131="","",ROUND(G131*H131,2))</f>
      </c>
      <c r="J131" s="4"/>
    </row>
    <row r="132" spans="1:10" x14ac:dyDescent="0.25">
      <c r="A132" s="1"/>
      <c r="E132" s="2"/>
      <c r="F132" s="2"/>
      <c r="G132" s="2">
        <f>IF(AND(ISNUMBER(E132),ISNUMBER(F132)),F132-E132,"")</f>
      </c>
      <c r="H132" s="3">
        <f>IF(OR(A132="",G132=""),"",IF(ISNUMBER(Summary!$B$4),Summary!$B$4,LOOKUP(A132,Rates!$A$2:$A$5,Rates!$B$2:$B$5)))</f>
      </c>
      <c r="I132" s="4">
        <f>IF(H132="","",ROUND(G132*H132,2))</f>
      </c>
      <c r="J132" s="4"/>
    </row>
    <row r="133" spans="1:10" x14ac:dyDescent="0.25">
      <c r="A133" s="1"/>
      <c r="E133" s="2"/>
      <c r="F133" s="2"/>
      <c r="G133" s="2">
        <f>IF(AND(ISNUMBER(E133),ISNUMBER(F133)),F133-E133,"")</f>
      </c>
      <c r="H133" s="3">
        <f>IF(OR(A133="",G133=""),"",IF(ISNUMBER(Summary!$B$4),Summary!$B$4,LOOKUP(A133,Rates!$A$2:$A$5,Rates!$B$2:$B$5)))</f>
      </c>
      <c r="I133" s="4">
        <f>IF(H133="","",ROUND(G133*H133,2))</f>
      </c>
      <c r="J133" s="4"/>
    </row>
    <row r="134" spans="1:10" x14ac:dyDescent="0.25">
      <c r="A134" s="1"/>
      <c r="E134" s="2"/>
      <c r="F134" s="2"/>
      <c r="G134" s="2">
        <f>IF(AND(ISNUMBER(E134),ISNUMBER(F134)),F134-E134,"")</f>
      </c>
      <c r="H134" s="3">
        <f>IF(OR(A134="",G134=""),"",IF(ISNUMBER(Summary!$B$4),Summary!$B$4,LOOKUP(A134,Rates!$A$2:$A$5,Rates!$B$2:$B$5)))</f>
      </c>
      <c r="I134" s="4">
        <f>IF(H134="","",ROUND(G134*H134,2))</f>
      </c>
      <c r="J134" s="4"/>
    </row>
    <row r="135" spans="1:10" x14ac:dyDescent="0.25">
      <c r="A135" s="1"/>
      <c r="E135" s="2"/>
      <c r="F135" s="2"/>
      <c r="G135" s="2">
        <f>IF(AND(ISNUMBER(E135),ISNUMBER(F135)),F135-E135,"")</f>
      </c>
      <c r="H135" s="3">
        <f>IF(OR(A135="",G135=""),"",IF(ISNUMBER(Summary!$B$4),Summary!$B$4,LOOKUP(A135,Rates!$A$2:$A$5,Rates!$B$2:$B$5)))</f>
      </c>
      <c r="I135" s="4">
        <f>IF(H135="","",ROUND(G135*H135,2))</f>
      </c>
      <c r="J135" s="4"/>
    </row>
    <row r="136" spans="1:10" x14ac:dyDescent="0.25">
      <c r="A136" s="1"/>
      <c r="E136" s="2"/>
      <c r="F136" s="2"/>
      <c r="G136" s="2">
        <f>IF(AND(ISNUMBER(E136),ISNUMBER(F136)),F136-E136,"")</f>
      </c>
      <c r="H136" s="3">
        <f>IF(OR(A136="",G136=""),"",IF(ISNUMBER(Summary!$B$4),Summary!$B$4,LOOKUP(A136,Rates!$A$2:$A$5,Rates!$B$2:$B$5)))</f>
      </c>
      <c r="I136" s="4">
        <f>IF(H136="","",ROUND(G136*H136,2))</f>
      </c>
      <c r="J136" s="4"/>
    </row>
    <row r="137" spans="1:10" x14ac:dyDescent="0.25">
      <c r="A137" s="1"/>
      <c r="E137" s="2"/>
      <c r="F137" s="2"/>
      <c r="G137" s="2">
        <f>IF(AND(ISNUMBER(E137),ISNUMBER(F137)),F137-E137,"")</f>
      </c>
      <c r="H137" s="3">
        <f>IF(OR(A137="",G137=""),"",IF(ISNUMBER(Summary!$B$4),Summary!$B$4,LOOKUP(A137,Rates!$A$2:$A$5,Rates!$B$2:$B$5)))</f>
      </c>
      <c r="I137" s="4">
        <f>IF(H137="","",ROUND(G137*H137,2))</f>
      </c>
      <c r="J137" s="4"/>
    </row>
    <row r="138" spans="1:10" x14ac:dyDescent="0.25">
      <c r="A138" s="1"/>
      <c r="E138" s="2"/>
      <c r="F138" s="2"/>
      <c r="G138" s="2">
        <f>IF(AND(ISNUMBER(E138),ISNUMBER(F138)),F138-E138,"")</f>
      </c>
      <c r="H138" s="3">
        <f>IF(OR(A138="",G138=""),"",IF(ISNUMBER(Summary!$B$4),Summary!$B$4,LOOKUP(A138,Rates!$A$2:$A$5,Rates!$B$2:$B$5)))</f>
      </c>
      <c r="I138" s="4">
        <f>IF(H138="","",ROUND(G138*H138,2))</f>
      </c>
      <c r="J138" s="4"/>
    </row>
    <row r="139" spans="1:10" x14ac:dyDescent="0.25">
      <c r="A139" s="1"/>
      <c r="E139" s="2"/>
      <c r="F139" s="2"/>
      <c r="G139" s="2">
        <f>IF(AND(ISNUMBER(E139),ISNUMBER(F139)),F139-E139,"")</f>
      </c>
      <c r="H139" s="3">
        <f>IF(OR(A139="",G139=""),"",IF(ISNUMBER(Summary!$B$4),Summary!$B$4,LOOKUP(A139,Rates!$A$2:$A$5,Rates!$B$2:$B$5)))</f>
      </c>
      <c r="I139" s="4">
        <f>IF(H139="","",ROUND(G139*H139,2))</f>
      </c>
      <c r="J139" s="4"/>
    </row>
    <row r="140" spans="1:10" x14ac:dyDescent="0.25">
      <c r="A140" s="1"/>
      <c r="E140" s="2"/>
      <c r="F140" s="2"/>
      <c r="G140" s="2">
        <f>IF(AND(ISNUMBER(E140),ISNUMBER(F140)),F140-E140,"")</f>
      </c>
      <c r="H140" s="3">
        <f>IF(OR(A140="",G140=""),"",IF(ISNUMBER(Summary!$B$4),Summary!$B$4,LOOKUP(A140,Rates!$A$2:$A$5,Rates!$B$2:$B$5)))</f>
      </c>
      <c r="I140" s="4">
        <f>IF(H140="","",ROUND(G140*H140,2))</f>
      </c>
      <c r="J140" s="4"/>
    </row>
    <row r="141" spans="1:10" x14ac:dyDescent="0.25">
      <c r="A141" s="1"/>
      <c r="E141" s="2"/>
      <c r="F141" s="2"/>
      <c r="G141" s="2">
        <f>IF(AND(ISNUMBER(E141),ISNUMBER(F141)),F141-E141,"")</f>
      </c>
      <c r="H141" s="3">
        <f>IF(OR(A141="",G141=""),"",IF(ISNUMBER(Summary!$B$4),Summary!$B$4,LOOKUP(A141,Rates!$A$2:$A$5,Rates!$B$2:$B$5)))</f>
      </c>
      <c r="I141" s="4">
        <f>IF(H141="","",ROUND(G141*H141,2))</f>
      </c>
      <c r="J141" s="4"/>
    </row>
    <row r="142" spans="1:10" x14ac:dyDescent="0.25">
      <c r="A142" s="1"/>
      <c r="E142" s="2"/>
      <c r="F142" s="2"/>
      <c r="G142" s="2">
        <f>IF(AND(ISNUMBER(E142),ISNUMBER(F142)),F142-E142,"")</f>
      </c>
      <c r="H142" s="3">
        <f>IF(OR(A142="",G142=""),"",IF(ISNUMBER(Summary!$B$4),Summary!$B$4,LOOKUP(A142,Rates!$A$2:$A$5,Rates!$B$2:$B$5)))</f>
      </c>
      <c r="I142" s="4">
        <f>IF(H142="","",ROUND(G142*H142,2))</f>
      </c>
      <c r="J142" s="4"/>
    </row>
    <row r="143" spans="1:10" x14ac:dyDescent="0.25">
      <c r="A143" s="1"/>
      <c r="E143" s="2"/>
      <c r="F143" s="2"/>
      <c r="G143" s="2">
        <f>IF(AND(ISNUMBER(E143),ISNUMBER(F143)),F143-E143,"")</f>
      </c>
      <c r="H143" s="3">
        <f>IF(OR(A143="",G143=""),"",IF(ISNUMBER(Summary!$B$4),Summary!$B$4,LOOKUP(A143,Rates!$A$2:$A$5,Rates!$B$2:$B$5)))</f>
      </c>
      <c r="I143" s="4">
        <f>IF(H143="","",ROUND(G143*H143,2))</f>
      </c>
      <c r="J143" s="4"/>
    </row>
    <row r="144" spans="1:10" x14ac:dyDescent="0.25">
      <c r="A144" s="1"/>
      <c r="E144" s="2"/>
      <c r="F144" s="2"/>
      <c r="G144" s="2">
        <f>IF(AND(ISNUMBER(E144),ISNUMBER(F144)),F144-E144,"")</f>
      </c>
      <c r="H144" s="3">
        <f>IF(OR(A144="",G144=""),"",IF(ISNUMBER(Summary!$B$4),Summary!$B$4,LOOKUP(A144,Rates!$A$2:$A$5,Rates!$B$2:$B$5)))</f>
      </c>
      <c r="I144" s="4">
        <f>IF(H144="","",ROUND(G144*H144,2))</f>
      </c>
      <c r="J144" s="4"/>
    </row>
    <row r="145" spans="1:10" x14ac:dyDescent="0.25">
      <c r="A145" s="1"/>
      <c r="E145" s="2"/>
      <c r="F145" s="2"/>
      <c r="G145" s="2">
        <f>IF(AND(ISNUMBER(E145),ISNUMBER(F145)),F145-E145,"")</f>
      </c>
      <c r="H145" s="3">
        <f>IF(OR(A145="",G145=""),"",IF(ISNUMBER(Summary!$B$4),Summary!$B$4,LOOKUP(A145,Rates!$A$2:$A$5,Rates!$B$2:$B$5)))</f>
      </c>
      <c r="I145" s="4">
        <f>IF(H145="","",ROUND(G145*H145,2))</f>
      </c>
      <c r="J145" s="4"/>
    </row>
    <row r="146" spans="1:10" x14ac:dyDescent="0.25">
      <c r="A146" s="1"/>
      <c r="E146" s="2"/>
      <c r="F146" s="2"/>
      <c r="G146" s="2">
        <f>IF(AND(ISNUMBER(E146),ISNUMBER(F146)),F146-E146,"")</f>
      </c>
      <c r="H146" s="3">
        <f>IF(OR(A146="",G146=""),"",IF(ISNUMBER(Summary!$B$4),Summary!$B$4,LOOKUP(A146,Rates!$A$2:$A$5,Rates!$B$2:$B$5)))</f>
      </c>
      <c r="I146" s="4">
        <f>IF(H146="","",ROUND(G146*H146,2))</f>
      </c>
      <c r="J146" s="4"/>
    </row>
    <row r="147" spans="1:10" x14ac:dyDescent="0.25">
      <c r="A147" s="1"/>
      <c r="E147" s="2"/>
      <c r="F147" s="2"/>
      <c r="G147" s="2">
        <f>IF(AND(ISNUMBER(E147),ISNUMBER(F147)),F147-E147,"")</f>
      </c>
      <c r="H147" s="3">
        <f>IF(OR(A147="",G147=""),"",IF(ISNUMBER(Summary!$B$4),Summary!$B$4,LOOKUP(A147,Rates!$A$2:$A$5,Rates!$B$2:$B$5)))</f>
      </c>
      <c r="I147" s="4">
        <f>IF(H147="","",ROUND(G147*H147,2))</f>
      </c>
      <c r="J147" s="4"/>
    </row>
    <row r="148" spans="1:10" x14ac:dyDescent="0.25">
      <c r="A148" s="1"/>
      <c r="E148" s="2"/>
      <c r="F148" s="2"/>
      <c r="G148" s="2">
        <f>IF(AND(ISNUMBER(E148),ISNUMBER(F148)),F148-E148,"")</f>
      </c>
      <c r="H148" s="3">
        <f>IF(OR(A148="",G148=""),"",IF(ISNUMBER(Summary!$B$4),Summary!$B$4,LOOKUP(A148,Rates!$A$2:$A$5,Rates!$B$2:$B$5)))</f>
      </c>
      <c r="I148" s="4">
        <f>IF(H148="","",ROUND(G148*H148,2))</f>
      </c>
      <c r="J148" s="4"/>
    </row>
    <row r="149" spans="1:10" x14ac:dyDescent="0.25">
      <c r="A149" s="1"/>
      <c r="E149" s="2"/>
      <c r="F149" s="2"/>
      <c r="G149" s="2">
        <f>IF(AND(ISNUMBER(E149),ISNUMBER(F149)),F149-E149,"")</f>
      </c>
      <c r="H149" s="3">
        <f>IF(OR(A149="",G149=""),"",IF(ISNUMBER(Summary!$B$4),Summary!$B$4,LOOKUP(A149,Rates!$A$2:$A$5,Rates!$B$2:$B$5)))</f>
      </c>
      <c r="I149" s="4">
        <f>IF(H149="","",ROUND(G149*H149,2))</f>
      </c>
      <c r="J149" s="4"/>
    </row>
    <row r="150" spans="1:10" x14ac:dyDescent="0.25">
      <c r="A150" s="1"/>
      <c r="E150" s="2"/>
      <c r="F150" s="2"/>
      <c r="G150" s="2">
        <f>IF(AND(ISNUMBER(E150),ISNUMBER(F150)),F150-E150,"")</f>
      </c>
      <c r="H150" s="3">
        <f>IF(OR(A150="",G150=""),"",IF(ISNUMBER(Summary!$B$4),Summary!$B$4,LOOKUP(A150,Rates!$A$2:$A$5,Rates!$B$2:$B$5)))</f>
      </c>
      <c r="I150" s="4">
        <f>IF(H150="","",ROUND(G150*H150,2))</f>
      </c>
      <c r="J150" s="4"/>
    </row>
    <row r="151" spans="1:10" x14ac:dyDescent="0.25">
      <c r="A151" s="1"/>
      <c r="E151" s="2"/>
      <c r="F151" s="2"/>
      <c r="G151" s="2">
        <f>IF(AND(ISNUMBER(E151),ISNUMBER(F151)),F151-E151,"")</f>
      </c>
      <c r="H151" s="3">
        <f>IF(OR(A151="",G151=""),"",IF(ISNUMBER(Summary!$B$4),Summary!$B$4,LOOKUP(A151,Rates!$A$2:$A$5,Rates!$B$2:$B$5)))</f>
      </c>
      <c r="I151" s="4">
        <f>IF(H151="","",ROUND(G151*H151,2))</f>
      </c>
      <c r="J151" s="4"/>
    </row>
    <row r="152" spans="1:10" x14ac:dyDescent="0.25">
      <c r="A152" s="1"/>
      <c r="E152" s="2"/>
      <c r="F152" s="2"/>
      <c r="G152" s="2">
        <f>IF(AND(ISNUMBER(E152),ISNUMBER(F152)),F152-E152,"")</f>
      </c>
      <c r="H152" s="3">
        <f>IF(OR(A152="",G152=""),"",IF(ISNUMBER(Summary!$B$4),Summary!$B$4,LOOKUP(A152,Rates!$A$2:$A$5,Rates!$B$2:$B$5)))</f>
      </c>
      <c r="I152" s="4">
        <f>IF(H152="","",ROUND(G152*H152,2))</f>
      </c>
      <c r="J152" s="4"/>
    </row>
    <row r="153" spans="1:10" x14ac:dyDescent="0.25">
      <c r="A153" s="1"/>
      <c r="E153" s="2"/>
      <c r="F153" s="2"/>
      <c r="G153" s="2">
        <f>IF(AND(ISNUMBER(E153),ISNUMBER(F153)),F153-E153,"")</f>
      </c>
      <c r="H153" s="3">
        <f>IF(OR(A153="",G153=""),"",IF(ISNUMBER(Summary!$B$4),Summary!$B$4,LOOKUP(A153,Rates!$A$2:$A$5,Rates!$B$2:$B$5)))</f>
      </c>
      <c r="I153" s="4">
        <f>IF(H153="","",ROUND(G153*H153,2))</f>
      </c>
      <c r="J153" s="4"/>
    </row>
    <row r="154" spans="1:10" x14ac:dyDescent="0.25">
      <c r="A154" s="1"/>
      <c r="E154" s="2"/>
      <c r="F154" s="2"/>
      <c r="G154" s="2">
        <f>IF(AND(ISNUMBER(E154),ISNUMBER(F154)),F154-E154,"")</f>
      </c>
      <c r="H154" s="3">
        <f>IF(OR(A154="",G154=""),"",IF(ISNUMBER(Summary!$B$4),Summary!$B$4,LOOKUP(A154,Rates!$A$2:$A$5,Rates!$B$2:$B$5)))</f>
      </c>
      <c r="I154" s="4">
        <f>IF(H154="","",ROUND(G154*H154,2))</f>
      </c>
      <c r="J154" s="4"/>
    </row>
    <row r="155" spans="1:10" x14ac:dyDescent="0.25">
      <c r="A155" s="1"/>
      <c r="E155" s="2"/>
      <c r="F155" s="2"/>
      <c r="G155" s="2">
        <f>IF(AND(ISNUMBER(E155),ISNUMBER(F155)),F155-E155,"")</f>
      </c>
      <c r="H155" s="3">
        <f>IF(OR(A155="",G155=""),"",IF(ISNUMBER(Summary!$B$4),Summary!$B$4,LOOKUP(A155,Rates!$A$2:$A$5,Rates!$B$2:$B$5)))</f>
      </c>
      <c r="I155" s="4">
        <f>IF(H155="","",ROUND(G155*H155,2))</f>
      </c>
      <c r="J155" s="4"/>
    </row>
    <row r="156" spans="1:10" x14ac:dyDescent="0.25">
      <c r="A156" s="1"/>
      <c r="E156" s="2"/>
      <c r="F156" s="2"/>
      <c r="G156" s="2">
        <f>IF(AND(ISNUMBER(E156),ISNUMBER(F156)),F156-E156,"")</f>
      </c>
      <c r="H156" s="3">
        <f>IF(OR(A156="",G156=""),"",IF(ISNUMBER(Summary!$B$4),Summary!$B$4,LOOKUP(A156,Rates!$A$2:$A$5,Rates!$B$2:$B$5)))</f>
      </c>
      <c r="I156" s="4">
        <f>IF(H156="","",ROUND(G156*H156,2))</f>
      </c>
      <c r="J156" s="4"/>
    </row>
    <row r="157" spans="1:10" x14ac:dyDescent="0.25">
      <c r="A157" s="1"/>
      <c r="E157" s="2"/>
      <c r="F157" s="2"/>
      <c r="G157" s="2">
        <f>IF(AND(ISNUMBER(E157),ISNUMBER(F157)),F157-E157,"")</f>
      </c>
      <c r="H157" s="3">
        <f>IF(OR(A157="",G157=""),"",IF(ISNUMBER(Summary!$B$4),Summary!$B$4,LOOKUP(A157,Rates!$A$2:$A$5,Rates!$B$2:$B$5)))</f>
      </c>
      <c r="I157" s="4">
        <f>IF(H157="","",ROUND(G157*H157,2))</f>
      </c>
      <c r="J157" s="4"/>
    </row>
    <row r="158" spans="1:10" x14ac:dyDescent="0.25">
      <c r="A158" s="1"/>
      <c r="E158" s="2"/>
      <c r="F158" s="2"/>
      <c r="G158" s="2">
        <f>IF(AND(ISNUMBER(E158),ISNUMBER(F158)),F158-E158,"")</f>
      </c>
      <c r="H158" s="3">
        <f>IF(OR(A158="",G158=""),"",IF(ISNUMBER(Summary!$B$4),Summary!$B$4,LOOKUP(A158,Rates!$A$2:$A$5,Rates!$B$2:$B$5)))</f>
      </c>
      <c r="I158" s="4">
        <f>IF(H158="","",ROUND(G158*H158,2))</f>
      </c>
      <c r="J158" s="4"/>
    </row>
    <row r="159" spans="1:10" x14ac:dyDescent="0.25">
      <c r="A159" s="1"/>
      <c r="E159" s="2"/>
      <c r="F159" s="2"/>
      <c r="G159" s="2">
        <f>IF(AND(ISNUMBER(E159),ISNUMBER(F159)),F159-E159,"")</f>
      </c>
      <c r="H159" s="3">
        <f>IF(OR(A159="",G159=""),"",IF(ISNUMBER(Summary!$B$4),Summary!$B$4,LOOKUP(A159,Rates!$A$2:$A$5,Rates!$B$2:$B$5)))</f>
      </c>
      <c r="I159" s="4">
        <f>IF(H159="","",ROUND(G159*H159,2))</f>
      </c>
      <c r="J159" s="4"/>
    </row>
    <row r="160" spans="1:10" x14ac:dyDescent="0.25">
      <c r="A160" s="1"/>
      <c r="E160" s="2"/>
      <c r="F160" s="2"/>
      <c r="G160" s="2">
        <f>IF(AND(ISNUMBER(E160),ISNUMBER(F160)),F160-E160,"")</f>
      </c>
      <c r="H160" s="3">
        <f>IF(OR(A160="",G160=""),"",IF(ISNUMBER(Summary!$B$4),Summary!$B$4,LOOKUP(A160,Rates!$A$2:$A$5,Rates!$B$2:$B$5)))</f>
      </c>
      <c r="I160" s="4">
        <f>IF(H160="","",ROUND(G160*H160,2))</f>
      </c>
      <c r="J160" s="4"/>
    </row>
    <row r="161" spans="1:10" x14ac:dyDescent="0.25">
      <c r="A161" s="1"/>
      <c r="E161" s="2"/>
      <c r="F161" s="2"/>
      <c r="G161" s="2">
        <f>IF(AND(ISNUMBER(E161),ISNUMBER(F161)),F161-E161,"")</f>
      </c>
      <c r="H161" s="3">
        <f>IF(OR(A161="",G161=""),"",IF(ISNUMBER(Summary!$B$4),Summary!$B$4,LOOKUP(A161,Rates!$A$2:$A$5,Rates!$B$2:$B$5)))</f>
      </c>
      <c r="I161" s="4">
        <f>IF(H161="","",ROUND(G161*H161,2))</f>
      </c>
      <c r="J161" s="4"/>
    </row>
    <row r="162" spans="1:10" x14ac:dyDescent="0.25">
      <c r="A162" s="1"/>
      <c r="E162" s="2"/>
      <c r="F162" s="2"/>
      <c r="G162" s="2">
        <f>IF(AND(ISNUMBER(E162),ISNUMBER(F162)),F162-E162,"")</f>
      </c>
      <c r="H162" s="3">
        <f>IF(OR(A162="",G162=""),"",IF(ISNUMBER(Summary!$B$4),Summary!$B$4,LOOKUP(A162,Rates!$A$2:$A$5,Rates!$B$2:$B$5)))</f>
      </c>
      <c r="I162" s="4">
        <f>IF(H162="","",ROUND(G162*H162,2))</f>
      </c>
      <c r="J162" s="4"/>
    </row>
    <row r="163" spans="1:10" x14ac:dyDescent="0.25">
      <c r="A163" s="1"/>
      <c r="E163" s="2"/>
      <c r="F163" s="2"/>
      <c r="G163" s="2">
        <f>IF(AND(ISNUMBER(E163),ISNUMBER(F163)),F163-E163,"")</f>
      </c>
      <c r="H163" s="3">
        <f>IF(OR(A163="",G163=""),"",IF(ISNUMBER(Summary!$B$4),Summary!$B$4,LOOKUP(A163,Rates!$A$2:$A$5,Rates!$B$2:$B$5)))</f>
      </c>
      <c r="I163" s="4">
        <f>IF(H163="","",ROUND(G163*H163,2))</f>
      </c>
      <c r="J163" s="4"/>
    </row>
    <row r="164" spans="1:10" x14ac:dyDescent="0.25">
      <c r="A164" s="1"/>
      <c r="E164" s="2"/>
      <c r="F164" s="2"/>
      <c r="G164" s="2">
        <f>IF(AND(ISNUMBER(E164),ISNUMBER(F164)),F164-E164,"")</f>
      </c>
      <c r="H164" s="3">
        <f>IF(OR(A164="",G164=""),"",IF(ISNUMBER(Summary!$B$4),Summary!$B$4,LOOKUP(A164,Rates!$A$2:$A$5,Rates!$B$2:$B$5)))</f>
      </c>
      <c r="I164" s="4">
        <f>IF(H164="","",ROUND(G164*H164,2))</f>
      </c>
      <c r="J164" s="4"/>
    </row>
    <row r="165" spans="1:10" x14ac:dyDescent="0.25">
      <c r="A165" s="1"/>
      <c r="E165" s="2"/>
      <c r="F165" s="2"/>
      <c r="G165" s="2">
        <f>IF(AND(ISNUMBER(E165),ISNUMBER(F165)),F165-E165,"")</f>
      </c>
      <c r="H165" s="3">
        <f>IF(OR(A165="",G165=""),"",IF(ISNUMBER(Summary!$B$4),Summary!$B$4,LOOKUP(A165,Rates!$A$2:$A$5,Rates!$B$2:$B$5)))</f>
      </c>
      <c r="I165" s="4">
        <f>IF(H165="","",ROUND(G165*H165,2))</f>
      </c>
      <c r="J165" s="4"/>
    </row>
    <row r="166" spans="1:10" x14ac:dyDescent="0.25">
      <c r="A166" s="1"/>
      <c r="E166" s="2"/>
      <c r="F166" s="2"/>
      <c r="G166" s="2">
        <f>IF(AND(ISNUMBER(E166),ISNUMBER(F166)),F166-E166,"")</f>
      </c>
      <c r="H166" s="3">
        <f>IF(OR(A166="",G166=""),"",IF(ISNUMBER(Summary!$B$4),Summary!$B$4,LOOKUP(A166,Rates!$A$2:$A$5,Rates!$B$2:$B$5)))</f>
      </c>
      <c r="I166" s="4">
        <f>IF(H166="","",ROUND(G166*H166,2))</f>
      </c>
      <c r="J166" s="4"/>
    </row>
    <row r="167" spans="1:10" x14ac:dyDescent="0.25">
      <c r="A167" s="1"/>
      <c r="E167" s="2"/>
      <c r="F167" s="2"/>
      <c r="G167" s="2">
        <f>IF(AND(ISNUMBER(E167),ISNUMBER(F167)),F167-E167,"")</f>
      </c>
      <c r="H167" s="3">
        <f>IF(OR(A167="",G167=""),"",IF(ISNUMBER(Summary!$B$4),Summary!$B$4,LOOKUP(A167,Rates!$A$2:$A$5,Rates!$B$2:$B$5)))</f>
      </c>
      <c r="I167" s="4">
        <f>IF(H167="","",ROUND(G167*H167,2))</f>
      </c>
      <c r="J167" s="4"/>
    </row>
    <row r="168" spans="1:10" x14ac:dyDescent="0.25">
      <c r="A168" s="1"/>
      <c r="E168" s="2"/>
      <c r="F168" s="2"/>
      <c r="G168" s="2">
        <f>IF(AND(ISNUMBER(E168),ISNUMBER(F168)),F168-E168,"")</f>
      </c>
      <c r="H168" s="3">
        <f>IF(OR(A168="",G168=""),"",IF(ISNUMBER(Summary!$B$4),Summary!$B$4,LOOKUP(A168,Rates!$A$2:$A$5,Rates!$B$2:$B$5)))</f>
      </c>
      <c r="I168" s="4">
        <f>IF(H168="","",ROUND(G168*H168,2))</f>
      </c>
      <c r="J168" s="4"/>
    </row>
    <row r="169" spans="1:10" x14ac:dyDescent="0.25">
      <c r="A169" s="1"/>
      <c r="E169" s="2"/>
      <c r="F169" s="2"/>
      <c r="G169" s="2">
        <f>IF(AND(ISNUMBER(E169),ISNUMBER(F169)),F169-E169,"")</f>
      </c>
      <c r="H169" s="3">
        <f>IF(OR(A169="",G169=""),"",IF(ISNUMBER(Summary!$B$4),Summary!$B$4,LOOKUP(A169,Rates!$A$2:$A$5,Rates!$B$2:$B$5)))</f>
      </c>
      <c r="I169" s="4">
        <f>IF(H169="","",ROUND(G169*H169,2))</f>
      </c>
      <c r="J169" s="4"/>
    </row>
    <row r="170" spans="1:10" x14ac:dyDescent="0.25">
      <c r="A170" s="1"/>
      <c r="E170" s="2"/>
      <c r="F170" s="2"/>
      <c r="G170" s="2">
        <f>IF(AND(ISNUMBER(E170),ISNUMBER(F170)),F170-E170,"")</f>
      </c>
      <c r="H170" s="3">
        <f>IF(OR(A170="",G170=""),"",IF(ISNUMBER(Summary!$B$4),Summary!$B$4,LOOKUP(A170,Rates!$A$2:$A$5,Rates!$B$2:$B$5)))</f>
      </c>
      <c r="I170" s="4">
        <f>IF(H170="","",ROUND(G170*H170,2))</f>
      </c>
      <c r="J170" s="4"/>
    </row>
    <row r="171" spans="1:10" x14ac:dyDescent="0.25">
      <c r="A171" s="1"/>
      <c r="E171" s="2"/>
      <c r="F171" s="2"/>
      <c r="G171" s="2">
        <f>IF(AND(ISNUMBER(E171),ISNUMBER(F171)),F171-E171,"")</f>
      </c>
      <c r="H171" s="3">
        <f>IF(OR(A171="",G171=""),"",IF(ISNUMBER(Summary!$B$4),Summary!$B$4,LOOKUP(A171,Rates!$A$2:$A$5,Rates!$B$2:$B$5)))</f>
      </c>
      <c r="I171" s="4">
        <f>IF(H171="","",ROUND(G171*H171,2))</f>
      </c>
      <c r="J171" s="4"/>
    </row>
    <row r="172" spans="1:10" x14ac:dyDescent="0.25">
      <c r="A172" s="1"/>
      <c r="E172" s="2"/>
      <c r="F172" s="2"/>
      <c r="G172" s="2">
        <f>IF(AND(ISNUMBER(E172),ISNUMBER(F172)),F172-E172,"")</f>
      </c>
      <c r="H172" s="3">
        <f>IF(OR(A172="",G172=""),"",IF(ISNUMBER(Summary!$B$4),Summary!$B$4,LOOKUP(A172,Rates!$A$2:$A$5,Rates!$B$2:$B$5)))</f>
      </c>
      <c r="I172" s="4">
        <f>IF(H172="","",ROUND(G172*H172,2))</f>
      </c>
      <c r="J172" s="4"/>
    </row>
    <row r="173" spans="1:10" x14ac:dyDescent="0.25">
      <c r="A173" s="1"/>
      <c r="E173" s="2"/>
      <c r="F173" s="2"/>
      <c r="G173" s="2">
        <f>IF(AND(ISNUMBER(E173),ISNUMBER(F173)),F173-E173,"")</f>
      </c>
      <c r="H173" s="3">
        <f>IF(OR(A173="",G173=""),"",IF(ISNUMBER(Summary!$B$4),Summary!$B$4,LOOKUP(A173,Rates!$A$2:$A$5,Rates!$B$2:$B$5)))</f>
      </c>
      <c r="I173" s="4">
        <f>IF(H173="","",ROUND(G173*H173,2))</f>
      </c>
      <c r="J173" s="4"/>
    </row>
    <row r="174" spans="1:10" x14ac:dyDescent="0.25">
      <c r="A174" s="1"/>
      <c r="E174" s="2"/>
      <c r="F174" s="2"/>
      <c r="G174" s="2">
        <f>IF(AND(ISNUMBER(E174),ISNUMBER(F174)),F174-E174,"")</f>
      </c>
      <c r="H174" s="3">
        <f>IF(OR(A174="",G174=""),"",IF(ISNUMBER(Summary!$B$4),Summary!$B$4,LOOKUP(A174,Rates!$A$2:$A$5,Rates!$B$2:$B$5)))</f>
      </c>
      <c r="I174" s="4">
        <f>IF(H174="","",ROUND(G174*H174,2))</f>
      </c>
      <c r="J174" s="4"/>
    </row>
    <row r="175" spans="1:10" x14ac:dyDescent="0.25">
      <c r="A175" s="1"/>
      <c r="E175" s="2"/>
      <c r="F175" s="2"/>
      <c r="G175" s="2">
        <f>IF(AND(ISNUMBER(E175),ISNUMBER(F175)),F175-E175,"")</f>
      </c>
      <c r="H175" s="3">
        <f>IF(OR(A175="",G175=""),"",IF(ISNUMBER(Summary!$B$4),Summary!$B$4,LOOKUP(A175,Rates!$A$2:$A$5,Rates!$B$2:$B$5)))</f>
      </c>
      <c r="I175" s="4">
        <f>IF(H175="","",ROUND(G175*H175,2))</f>
      </c>
      <c r="J175" s="4"/>
    </row>
    <row r="176" spans="1:10" x14ac:dyDescent="0.25">
      <c r="A176" s="1"/>
      <c r="E176" s="2"/>
      <c r="F176" s="2"/>
      <c r="G176" s="2">
        <f>IF(AND(ISNUMBER(E176),ISNUMBER(F176)),F176-E176,"")</f>
      </c>
      <c r="H176" s="3">
        <f>IF(OR(A176="",G176=""),"",IF(ISNUMBER(Summary!$B$4),Summary!$B$4,LOOKUP(A176,Rates!$A$2:$A$5,Rates!$B$2:$B$5)))</f>
      </c>
      <c r="I176" s="4">
        <f>IF(H176="","",ROUND(G176*H176,2))</f>
      </c>
      <c r="J176" s="4"/>
    </row>
    <row r="177" spans="1:10" x14ac:dyDescent="0.25">
      <c r="A177" s="1"/>
      <c r="E177" s="2"/>
      <c r="F177" s="2"/>
      <c r="G177" s="2">
        <f>IF(AND(ISNUMBER(E177),ISNUMBER(F177)),F177-E177,"")</f>
      </c>
      <c r="H177" s="3">
        <f>IF(OR(A177="",G177=""),"",IF(ISNUMBER(Summary!$B$4),Summary!$B$4,LOOKUP(A177,Rates!$A$2:$A$5,Rates!$B$2:$B$5)))</f>
      </c>
      <c r="I177" s="4">
        <f>IF(H177="","",ROUND(G177*H177,2))</f>
      </c>
      <c r="J177" s="4"/>
    </row>
    <row r="178" spans="1:10" x14ac:dyDescent="0.25">
      <c r="A178" s="1"/>
      <c r="E178" s="2"/>
      <c r="F178" s="2"/>
      <c r="G178" s="2">
        <f>IF(AND(ISNUMBER(E178),ISNUMBER(F178)),F178-E178,"")</f>
      </c>
      <c r="H178" s="3">
        <f>IF(OR(A178="",G178=""),"",IF(ISNUMBER(Summary!$B$4),Summary!$B$4,LOOKUP(A178,Rates!$A$2:$A$5,Rates!$B$2:$B$5)))</f>
      </c>
      <c r="I178" s="4">
        <f>IF(H178="","",ROUND(G178*H178,2))</f>
      </c>
      <c r="J178" s="4"/>
    </row>
    <row r="179" spans="1:10" x14ac:dyDescent="0.25">
      <c r="A179" s="1"/>
      <c r="E179" s="2"/>
      <c r="F179" s="2"/>
      <c r="G179" s="2">
        <f>IF(AND(ISNUMBER(E179),ISNUMBER(F179)),F179-E179,"")</f>
      </c>
      <c r="H179" s="3">
        <f>IF(OR(A179="",G179=""),"",IF(ISNUMBER(Summary!$B$4),Summary!$B$4,LOOKUP(A179,Rates!$A$2:$A$5,Rates!$B$2:$B$5)))</f>
      </c>
      <c r="I179" s="4">
        <f>IF(H179="","",ROUND(G179*H179,2))</f>
      </c>
      <c r="J179" s="4"/>
    </row>
    <row r="180" spans="1:10" x14ac:dyDescent="0.25">
      <c r="A180" s="1"/>
      <c r="E180" s="2"/>
      <c r="F180" s="2"/>
      <c r="G180" s="2">
        <f>IF(AND(ISNUMBER(E180),ISNUMBER(F180)),F180-E180,"")</f>
      </c>
      <c r="H180" s="3">
        <f>IF(OR(A180="",G180=""),"",IF(ISNUMBER(Summary!$B$4),Summary!$B$4,LOOKUP(A180,Rates!$A$2:$A$5,Rates!$B$2:$B$5)))</f>
      </c>
      <c r="I180" s="4">
        <f>IF(H180="","",ROUND(G180*H180,2))</f>
      </c>
      <c r="J180" s="4"/>
    </row>
    <row r="181" spans="1:10" x14ac:dyDescent="0.25">
      <c r="A181" s="1"/>
      <c r="E181" s="2"/>
      <c r="F181" s="2"/>
      <c r="G181" s="2">
        <f>IF(AND(ISNUMBER(E181),ISNUMBER(F181)),F181-E181,"")</f>
      </c>
      <c r="H181" s="3">
        <f>IF(OR(A181="",G181=""),"",IF(ISNUMBER(Summary!$B$4),Summary!$B$4,LOOKUP(A181,Rates!$A$2:$A$5,Rates!$B$2:$B$5)))</f>
      </c>
      <c r="I181" s="4">
        <f>IF(H181="","",ROUND(G181*H181,2))</f>
      </c>
      <c r="J181" s="4"/>
    </row>
    <row r="182" spans="1:10" x14ac:dyDescent="0.25">
      <c r="A182" s="1"/>
      <c r="E182" s="2"/>
      <c r="F182" s="2"/>
      <c r="G182" s="2">
        <f>IF(AND(ISNUMBER(E182),ISNUMBER(F182)),F182-E182,"")</f>
      </c>
      <c r="H182" s="3">
        <f>IF(OR(A182="",G182=""),"",IF(ISNUMBER(Summary!$B$4),Summary!$B$4,LOOKUP(A182,Rates!$A$2:$A$5,Rates!$B$2:$B$5)))</f>
      </c>
      <c r="I182" s="4">
        <f>IF(H182="","",ROUND(G182*H182,2))</f>
      </c>
      <c r="J182" s="4"/>
    </row>
    <row r="183" spans="1:10" x14ac:dyDescent="0.25">
      <c r="A183" s="1"/>
      <c r="E183" s="2"/>
      <c r="F183" s="2"/>
      <c r="G183" s="2">
        <f>IF(AND(ISNUMBER(E183),ISNUMBER(F183)),F183-E183,"")</f>
      </c>
      <c r="H183" s="3">
        <f>IF(OR(A183="",G183=""),"",IF(ISNUMBER(Summary!$B$4),Summary!$B$4,LOOKUP(A183,Rates!$A$2:$A$5,Rates!$B$2:$B$5)))</f>
      </c>
      <c r="I183" s="4">
        <f>IF(H183="","",ROUND(G183*H183,2))</f>
      </c>
      <c r="J183" s="4"/>
    </row>
    <row r="184" spans="1:10" x14ac:dyDescent="0.25">
      <c r="A184" s="1"/>
      <c r="E184" s="2"/>
      <c r="F184" s="2"/>
      <c r="G184" s="2">
        <f>IF(AND(ISNUMBER(E184),ISNUMBER(F184)),F184-E184,"")</f>
      </c>
      <c r="H184" s="3">
        <f>IF(OR(A184="",G184=""),"",IF(ISNUMBER(Summary!$B$4),Summary!$B$4,LOOKUP(A184,Rates!$A$2:$A$5,Rates!$B$2:$B$5)))</f>
      </c>
      <c r="I184" s="4">
        <f>IF(H184="","",ROUND(G184*H184,2))</f>
      </c>
      <c r="J184" s="4"/>
    </row>
    <row r="185" spans="1:10" x14ac:dyDescent="0.25">
      <c r="A185" s="1"/>
      <c r="E185" s="2"/>
      <c r="F185" s="2"/>
      <c r="G185" s="2">
        <f>IF(AND(ISNUMBER(E185),ISNUMBER(F185)),F185-E185,"")</f>
      </c>
      <c r="H185" s="3">
        <f>IF(OR(A185="",G185=""),"",IF(ISNUMBER(Summary!$B$4),Summary!$B$4,LOOKUP(A185,Rates!$A$2:$A$5,Rates!$B$2:$B$5)))</f>
      </c>
      <c r="I185" s="4">
        <f>IF(H185="","",ROUND(G185*H185,2))</f>
      </c>
      <c r="J185" s="4"/>
    </row>
    <row r="186" spans="1:10" x14ac:dyDescent="0.25">
      <c r="A186" s="1"/>
      <c r="E186" s="2"/>
      <c r="F186" s="2"/>
      <c r="G186" s="2">
        <f>IF(AND(ISNUMBER(E186),ISNUMBER(F186)),F186-E186,"")</f>
      </c>
      <c r="H186" s="3">
        <f>IF(OR(A186="",G186=""),"",IF(ISNUMBER(Summary!$B$4),Summary!$B$4,LOOKUP(A186,Rates!$A$2:$A$5,Rates!$B$2:$B$5)))</f>
      </c>
      <c r="I186" s="4">
        <f>IF(H186="","",ROUND(G186*H186,2))</f>
      </c>
      <c r="J186" s="4"/>
    </row>
    <row r="187" spans="1:10" x14ac:dyDescent="0.25">
      <c r="A187" s="1"/>
      <c r="E187" s="2"/>
      <c r="F187" s="2"/>
      <c r="G187" s="2">
        <f>IF(AND(ISNUMBER(E187),ISNUMBER(F187)),F187-E187,"")</f>
      </c>
      <c r="H187" s="3">
        <f>IF(OR(A187="",G187=""),"",IF(ISNUMBER(Summary!$B$4),Summary!$B$4,LOOKUP(A187,Rates!$A$2:$A$5,Rates!$B$2:$B$5)))</f>
      </c>
      <c r="I187" s="4">
        <f>IF(H187="","",ROUND(G187*H187,2))</f>
      </c>
      <c r="J187" s="4"/>
    </row>
    <row r="188" spans="1:10" x14ac:dyDescent="0.25">
      <c r="A188" s="1"/>
      <c r="E188" s="2"/>
      <c r="F188" s="2"/>
      <c r="G188" s="2">
        <f>IF(AND(ISNUMBER(E188),ISNUMBER(F188)),F188-E188,"")</f>
      </c>
      <c r="H188" s="3">
        <f>IF(OR(A188="",G188=""),"",IF(ISNUMBER(Summary!$B$4),Summary!$B$4,LOOKUP(A188,Rates!$A$2:$A$5,Rates!$B$2:$B$5)))</f>
      </c>
      <c r="I188" s="4">
        <f>IF(H188="","",ROUND(G188*H188,2))</f>
      </c>
      <c r="J188" s="4"/>
    </row>
    <row r="189" spans="1:10" x14ac:dyDescent="0.25">
      <c r="A189" s="1"/>
      <c r="E189" s="2"/>
      <c r="F189" s="2"/>
      <c r="G189" s="2">
        <f>IF(AND(ISNUMBER(E189),ISNUMBER(F189)),F189-E189,"")</f>
      </c>
      <c r="H189" s="3">
        <f>IF(OR(A189="",G189=""),"",IF(ISNUMBER(Summary!$B$4),Summary!$B$4,LOOKUP(A189,Rates!$A$2:$A$5,Rates!$B$2:$B$5)))</f>
      </c>
      <c r="I189" s="4">
        <f>IF(H189="","",ROUND(G189*H189,2))</f>
      </c>
      <c r="J189" s="4"/>
    </row>
    <row r="190" spans="1:10" x14ac:dyDescent="0.25">
      <c r="A190" s="1"/>
      <c r="E190" s="2"/>
      <c r="F190" s="2"/>
      <c r="G190" s="2">
        <f>IF(AND(ISNUMBER(E190),ISNUMBER(F190)),F190-E190,"")</f>
      </c>
      <c r="H190" s="3">
        <f>IF(OR(A190="",G190=""),"",IF(ISNUMBER(Summary!$B$4),Summary!$B$4,LOOKUP(A190,Rates!$A$2:$A$5,Rates!$B$2:$B$5)))</f>
      </c>
      <c r="I190" s="4">
        <f>IF(H190="","",ROUND(G190*H190,2))</f>
      </c>
      <c r="J190" s="4"/>
    </row>
    <row r="191" spans="1:10" x14ac:dyDescent="0.25">
      <c r="A191" s="1"/>
      <c r="E191" s="2"/>
      <c r="F191" s="2"/>
      <c r="G191" s="2">
        <f>IF(AND(ISNUMBER(E191),ISNUMBER(F191)),F191-E191,"")</f>
      </c>
      <c r="H191" s="3">
        <f>IF(OR(A191="",G191=""),"",IF(ISNUMBER(Summary!$B$4),Summary!$B$4,LOOKUP(A191,Rates!$A$2:$A$5,Rates!$B$2:$B$5)))</f>
      </c>
      <c r="I191" s="4">
        <f>IF(H191="","",ROUND(G191*H191,2))</f>
      </c>
      <c r="J191" s="4"/>
    </row>
    <row r="192" spans="1:10" x14ac:dyDescent="0.25">
      <c r="A192" s="1"/>
      <c r="E192" s="2"/>
      <c r="F192" s="2"/>
      <c r="G192" s="2">
        <f>IF(AND(ISNUMBER(E192),ISNUMBER(F192)),F192-E192,"")</f>
      </c>
      <c r="H192" s="3">
        <f>IF(OR(A192="",G192=""),"",IF(ISNUMBER(Summary!$B$4),Summary!$B$4,LOOKUP(A192,Rates!$A$2:$A$5,Rates!$B$2:$B$5)))</f>
      </c>
      <c r="I192" s="4">
        <f>IF(H192="","",ROUND(G192*H192,2))</f>
      </c>
      <c r="J192" s="4"/>
    </row>
    <row r="193" spans="1:10" x14ac:dyDescent="0.25">
      <c r="A193" s="1"/>
      <c r="E193" s="2"/>
      <c r="F193" s="2"/>
      <c r="G193" s="2">
        <f>IF(AND(ISNUMBER(E193),ISNUMBER(F193)),F193-E193,"")</f>
      </c>
      <c r="H193" s="3">
        <f>IF(OR(A193="",G193=""),"",IF(ISNUMBER(Summary!$B$4),Summary!$B$4,LOOKUP(A193,Rates!$A$2:$A$5,Rates!$B$2:$B$5)))</f>
      </c>
      <c r="I193" s="4">
        <f>IF(H193="","",ROUND(G193*H193,2))</f>
      </c>
      <c r="J193" s="4"/>
    </row>
    <row r="194" spans="1:10" x14ac:dyDescent="0.25">
      <c r="A194" s="1"/>
      <c r="E194" s="2"/>
      <c r="F194" s="2"/>
      <c r="G194" s="2">
        <f>IF(AND(ISNUMBER(E194),ISNUMBER(F194)),F194-E194,"")</f>
      </c>
      <c r="H194" s="3">
        <f>IF(OR(A194="",G194=""),"",IF(ISNUMBER(Summary!$B$4),Summary!$B$4,LOOKUP(A194,Rates!$A$2:$A$5,Rates!$B$2:$B$5)))</f>
      </c>
      <c r="I194" s="4">
        <f>IF(H194="","",ROUND(G194*H194,2))</f>
      </c>
      <c r="J194" s="4"/>
    </row>
    <row r="195" spans="1:10" x14ac:dyDescent="0.25">
      <c r="A195" s="1"/>
      <c r="E195" s="2"/>
      <c r="F195" s="2"/>
      <c r="G195" s="2">
        <f>IF(AND(ISNUMBER(E195),ISNUMBER(F195)),F195-E195,"")</f>
      </c>
      <c r="H195" s="3">
        <f>IF(OR(A195="",G195=""),"",IF(ISNUMBER(Summary!$B$4),Summary!$B$4,LOOKUP(A195,Rates!$A$2:$A$5,Rates!$B$2:$B$5)))</f>
      </c>
      <c r="I195" s="4">
        <f>IF(H195="","",ROUND(G195*H195,2))</f>
      </c>
      <c r="J195" s="4"/>
    </row>
    <row r="196" spans="1:10" x14ac:dyDescent="0.25">
      <c r="A196" s="1"/>
      <c r="E196" s="2"/>
      <c r="F196" s="2"/>
      <c r="G196" s="2">
        <f>IF(AND(ISNUMBER(E196),ISNUMBER(F196)),F196-E196,"")</f>
      </c>
      <c r="H196" s="3">
        <f>IF(OR(A196="",G196=""),"",IF(ISNUMBER(Summary!$B$4),Summary!$B$4,LOOKUP(A196,Rates!$A$2:$A$5,Rates!$B$2:$B$5)))</f>
      </c>
      <c r="I196" s="4">
        <f>IF(H196="","",ROUND(G196*H196,2))</f>
      </c>
      <c r="J196" s="4"/>
    </row>
    <row r="197" spans="1:10" x14ac:dyDescent="0.25">
      <c r="A197" s="1"/>
      <c r="E197" s="2"/>
      <c r="F197" s="2"/>
      <c r="G197" s="2">
        <f>IF(AND(ISNUMBER(E197),ISNUMBER(F197)),F197-E197,"")</f>
      </c>
      <c r="H197" s="3">
        <f>IF(OR(A197="",G197=""),"",IF(ISNUMBER(Summary!$B$4),Summary!$B$4,LOOKUP(A197,Rates!$A$2:$A$5,Rates!$B$2:$B$5)))</f>
      </c>
      <c r="I197" s="4">
        <f>IF(H197="","",ROUND(G197*H197,2))</f>
      </c>
      <c r="J197" s="4"/>
    </row>
    <row r="198" spans="1:10" x14ac:dyDescent="0.25">
      <c r="A198" s="1"/>
      <c r="E198" s="2"/>
      <c r="F198" s="2"/>
      <c r="G198" s="2">
        <f>IF(AND(ISNUMBER(E198),ISNUMBER(F198)),F198-E198,"")</f>
      </c>
      <c r="H198" s="3">
        <f>IF(OR(A198="",G198=""),"",IF(ISNUMBER(Summary!$B$4),Summary!$B$4,LOOKUP(A198,Rates!$A$2:$A$5,Rates!$B$2:$B$5)))</f>
      </c>
      <c r="I198" s="4">
        <f>IF(H198="","",ROUND(G198*H198,2))</f>
      </c>
      <c r="J198" s="4"/>
    </row>
    <row r="199" spans="1:10" x14ac:dyDescent="0.25">
      <c r="A199" s="1"/>
      <c r="E199" s="2"/>
      <c r="F199" s="2"/>
      <c r="G199" s="2">
        <f>IF(AND(ISNUMBER(E199),ISNUMBER(F199)),F199-E199,"")</f>
      </c>
      <c r="H199" s="3">
        <f>IF(OR(A199="",G199=""),"",IF(ISNUMBER(Summary!$B$4),Summary!$B$4,LOOKUP(A199,Rates!$A$2:$A$5,Rates!$B$2:$B$5)))</f>
      </c>
      <c r="I199" s="4">
        <f>IF(H199="","",ROUND(G199*H199,2))</f>
      </c>
      <c r="J199" s="4"/>
    </row>
    <row r="200" spans="1:10" x14ac:dyDescent="0.25">
      <c r="A200" s="1"/>
      <c r="E200" s="2"/>
      <c r="F200" s="2"/>
      <c r="G200" s="2">
        <f>IF(AND(ISNUMBER(E200),ISNUMBER(F200)),F200-E200,"")</f>
      </c>
      <c r="H200" s="3">
        <f>IF(OR(A200="",G200=""),"",IF(ISNUMBER(Summary!$B$4),Summary!$B$4,LOOKUP(A200,Rates!$A$2:$A$5,Rates!$B$2:$B$5)))</f>
      </c>
      <c r="I200" s="4">
        <f>IF(H200="","",ROUND(G200*H200,2))</f>
      </c>
      <c r="J200" s="4"/>
    </row>
    <row r="201" spans="1:10" x14ac:dyDescent="0.25">
      <c r="A201" s="1"/>
      <c r="E201" s="2"/>
      <c r="F201" s="2"/>
      <c r="G201" s="2">
        <f>IF(AND(ISNUMBER(E201),ISNUMBER(F201)),F201-E201,"")</f>
      </c>
      <c r="H201" s="3">
        <f>IF(OR(A201="",G201=""),"",IF(ISNUMBER(Summary!$B$4),Summary!$B$4,LOOKUP(A201,Rates!$A$2:$A$5,Rates!$B$2:$B$5)))</f>
      </c>
      <c r="I201" s="4">
        <f>IF(H201="","",ROUND(G201*H201,2))</f>
      </c>
      <c r="J201" s="4"/>
    </row>
    <row r="202" spans="1:10" x14ac:dyDescent="0.25">
      <c r="A202" s="1"/>
      <c r="E202" s="2"/>
      <c r="F202" s="2"/>
      <c r="G202" s="2">
        <f>IF(AND(ISNUMBER(E202),ISNUMBER(F202)),F202-E202,"")</f>
      </c>
      <c r="H202" s="3">
        <f>IF(OR(A202="",G202=""),"",IF(ISNUMBER(Summary!$B$4),Summary!$B$4,LOOKUP(A202,Rates!$A$2:$A$5,Rates!$B$2:$B$5)))</f>
      </c>
      <c r="I202" s="4">
        <f>IF(H202="","",ROUND(G202*H202,2))</f>
      </c>
      <c r="J202" s="4"/>
    </row>
    <row r="203" spans="1:10" x14ac:dyDescent="0.25">
      <c r="A203" s="1"/>
      <c r="E203" s="2"/>
      <c r="F203" s="2"/>
      <c r="G203" s="2">
        <f>IF(AND(ISNUMBER(E203),ISNUMBER(F203)),F203-E203,"")</f>
      </c>
      <c r="H203" s="3">
        <f>IF(OR(A203="",G203=""),"",IF(ISNUMBER(Summary!$B$4),Summary!$B$4,LOOKUP(A203,Rates!$A$2:$A$5,Rates!$B$2:$B$5)))</f>
      </c>
      <c r="I203" s="4">
        <f>IF(H203="","",ROUND(G203*H203,2))</f>
      </c>
      <c r="J203" s="4"/>
    </row>
    <row r="204" spans="1:10" x14ac:dyDescent="0.25">
      <c r="A204" s="1"/>
      <c r="E204" s="2"/>
      <c r="F204" s="2"/>
      <c r="G204" s="2">
        <f>IF(AND(ISNUMBER(E204),ISNUMBER(F204)),F204-E204,"")</f>
      </c>
      <c r="H204" s="3">
        <f>IF(OR(A204="",G204=""),"",IF(ISNUMBER(Summary!$B$4),Summary!$B$4,LOOKUP(A204,Rates!$A$2:$A$5,Rates!$B$2:$B$5)))</f>
      </c>
      <c r="I204" s="4">
        <f>IF(H204="","",ROUND(G204*H204,2))</f>
      </c>
      <c r="J204" s="4"/>
    </row>
    <row r="205" spans="1:10" x14ac:dyDescent="0.25">
      <c r="A205" s="1"/>
      <c r="E205" s="2"/>
      <c r="F205" s="2"/>
      <c r="G205" s="2">
        <f>IF(AND(ISNUMBER(E205),ISNUMBER(F205)),F205-E205,"")</f>
      </c>
      <c r="H205" s="3">
        <f>IF(OR(A205="",G205=""),"",IF(ISNUMBER(Summary!$B$4),Summary!$B$4,LOOKUP(A205,Rates!$A$2:$A$5,Rates!$B$2:$B$5)))</f>
      </c>
      <c r="I205" s="4">
        <f>IF(H205="","",ROUND(G205*H205,2))</f>
      </c>
      <c r="J205" s="4"/>
    </row>
    <row r="206" spans="1:10" x14ac:dyDescent="0.25">
      <c r="A206" s="1"/>
      <c r="E206" s="2"/>
      <c r="F206" s="2"/>
      <c r="G206" s="2">
        <f>IF(AND(ISNUMBER(E206),ISNUMBER(F206)),F206-E206,"")</f>
      </c>
      <c r="H206" s="3">
        <f>IF(OR(A206="",G206=""),"",IF(ISNUMBER(Summary!$B$4),Summary!$B$4,LOOKUP(A206,Rates!$A$2:$A$5,Rates!$B$2:$B$5)))</f>
      </c>
      <c r="I206" s="4">
        <f>IF(H206="","",ROUND(G206*H206,2))</f>
      </c>
      <c r="J206" s="4"/>
    </row>
    <row r="207" spans="1:10" x14ac:dyDescent="0.25">
      <c r="A207" s="1"/>
      <c r="E207" s="2"/>
      <c r="F207" s="2"/>
      <c r="G207" s="2">
        <f>IF(AND(ISNUMBER(E207),ISNUMBER(F207)),F207-E207,"")</f>
      </c>
      <c r="H207" s="3">
        <f>IF(OR(A207="",G207=""),"",IF(ISNUMBER(Summary!$B$4),Summary!$B$4,LOOKUP(A207,Rates!$A$2:$A$5,Rates!$B$2:$B$5)))</f>
      </c>
      <c r="I207" s="4">
        <f>IF(H207="","",ROUND(G207*H207,2))</f>
      </c>
      <c r="J207" s="4"/>
    </row>
    <row r="208" spans="1:10" x14ac:dyDescent="0.25">
      <c r="A208" s="1"/>
      <c r="E208" s="2"/>
      <c r="F208" s="2"/>
      <c r="G208" s="2">
        <f>IF(AND(ISNUMBER(E208),ISNUMBER(F208)),F208-E208,"")</f>
      </c>
      <c r="H208" s="3">
        <f>IF(OR(A208="",G208=""),"",IF(ISNUMBER(Summary!$B$4),Summary!$B$4,LOOKUP(A208,Rates!$A$2:$A$5,Rates!$B$2:$B$5)))</f>
      </c>
      <c r="I208" s="4">
        <f>IF(H208="","",ROUND(G208*H208,2))</f>
      </c>
      <c r="J208" s="4"/>
    </row>
    <row r="209" spans="1:10" x14ac:dyDescent="0.25">
      <c r="A209" s="1"/>
      <c r="E209" s="2"/>
      <c r="F209" s="2"/>
      <c r="G209" s="2">
        <f>IF(AND(ISNUMBER(E209),ISNUMBER(F209)),F209-E209,"")</f>
      </c>
      <c r="H209" s="3">
        <f>IF(OR(A209="",G209=""),"",IF(ISNUMBER(Summary!$B$4),Summary!$B$4,LOOKUP(A209,Rates!$A$2:$A$5,Rates!$B$2:$B$5)))</f>
      </c>
      <c r="I209" s="4">
        <f>IF(H209="","",ROUND(G209*H209,2))</f>
      </c>
      <c r="J209" s="4"/>
    </row>
    <row r="210" spans="1:10" x14ac:dyDescent="0.25">
      <c r="A210" s="1"/>
      <c r="E210" s="2"/>
      <c r="F210" s="2"/>
      <c r="G210" s="2">
        <f>IF(AND(ISNUMBER(E210),ISNUMBER(F210)),F210-E210,"")</f>
      </c>
      <c r="H210" s="3">
        <f>IF(OR(A210="",G210=""),"",IF(ISNUMBER(Summary!$B$4),Summary!$B$4,LOOKUP(A210,Rates!$A$2:$A$5,Rates!$B$2:$B$5)))</f>
      </c>
      <c r="I210" s="4">
        <f>IF(H210="","",ROUND(G210*H210,2))</f>
      </c>
      <c r="J210" s="4"/>
    </row>
    <row r="211" spans="1:10" x14ac:dyDescent="0.25">
      <c r="A211" s="1"/>
      <c r="E211" s="2"/>
      <c r="F211" s="2"/>
      <c r="G211" s="2">
        <f>IF(AND(ISNUMBER(E211),ISNUMBER(F211)),F211-E211,"")</f>
      </c>
      <c r="H211" s="3">
        <f>IF(OR(A211="",G211=""),"",IF(ISNUMBER(Summary!$B$4),Summary!$B$4,LOOKUP(A211,Rates!$A$2:$A$5,Rates!$B$2:$B$5)))</f>
      </c>
      <c r="I211" s="4">
        <f>IF(H211="","",ROUND(G211*H211,2))</f>
      </c>
      <c r="J211" s="4"/>
    </row>
    <row r="212" spans="1:10" x14ac:dyDescent="0.25">
      <c r="A212" s="1"/>
      <c r="E212" s="2"/>
      <c r="F212" s="2"/>
      <c r="G212" s="2">
        <f>IF(AND(ISNUMBER(E212),ISNUMBER(F212)),F212-E212,"")</f>
      </c>
      <c r="H212" s="3">
        <f>IF(OR(A212="",G212=""),"",IF(ISNUMBER(Summary!$B$4),Summary!$B$4,LOOKUP(A212,Rates!$A$2:$A$5,Rates!$B$2:$B$5)))</f>
      </c>
      <c r="I212" s="4">
        <f>IF(H212="","",ROUND(G212*H212,2))</f>
      </c>
      <c r="J212" s="4"/>
    </row>
    <row r="213" spans="1:10" x14ac:dyDescent="0.25">
      <c r="A213" s="1"/>
      <c r="E213" s="2"/>
      <c r="F213" s="2"/>
      <c r="G213" s="2">
        <f>IF(AND(ISNUMBER(E213),ISNUMBER(F213)),F213-E213,"")</f>
      </c>
      <c r="H213" s="3">
        <f>IF(OR(A213="",G213=""),"",IF(ISNUMBER(Summary!$B$4),Summary!$B$4,LOOKUP(A213,Rates!$A$2:$A$5,Rates!$B$2:$B$5)))</f>
      </c>
      <c r="I213" s="4">
        <f>IF(H213="","",ROUND(G213*H213,2))</f>
      </c>
      <c r="J213" s="4"/>
    </row>
    <row r="214" spans="1:10" x14ac:dyDescent="0.25">
      <c r="A214" s="1"/>
      <c r="E214" s="2"/>
      <c r="F214" s="2"/>
      <c r="G214" s="2">
        <f>IF(AND(ISNUMBER(E214),ISNUMBER(F214)),F214-E214,"")</f>
      </c>
      <c r="H214" s="3">
        <f>IF(OR(A214="",G214=""),"",IF(ISNUMBER(Summary!$B$4),Summary!$B$4,LOOKUP(A214,Rates!$A$2:$A$5,Rates!$B$2:$B$5)))</f>
      </c>
      <c r="I214" s="4">
        <f>IF(H214="","",ROUND(G214*H214,2))</f>
      </c>
      <c r="J214" s="4"/>
    </row>
    <row r="215" spans="1:10" x14ac:dyDescent="0.25">
      <c r="A215" s="1"/>
      <c r="E215" s="2"/>
      <c r="F215" s="2"/>
      <c r="G215" s="2">
        <f>IF(AND(ISNUMBER(E215),ISNUMBER(F215)),F215-E215,"")</f>
      </c>
      <c r="H215" s="3">
        <f>IF(OR(A215="",G215=""),"",IF(ISNUMBER(Summary!$B$4),Summary!$B$4,LOOKUP(A215,Rates!$A$2:$A$5,Rates!$B$2:$B$5)))</f>
      </c>
      <c r="I215" s="4">
        <f>IF(H215="","",ROUND(G215*H215,2))</f>
      </c>
      <c r="J215" s="4"/>
    </row>
    <row r="216" spans="1:10" x14ac:dyDescent="0.25">
      <c r="A216" s="1"/>
      <c r="E216" s="2"/>
      <c r="F216" s="2"/>
      <c r="G216" s="2">
        <f>IF(AND(ISNUMBER(E216),ISNUMBER(F216)),F216-E216,"")</f>
      </c>
      <c r="H216" s="3">
        <f>IF(OR(A216="",G216=""),"",IF(ISNUMBER(Summary!$B$4),Summary!$B$4,LOOKUP(A216,Rates!$A$2:$A$5,Rates!$B$2:$B$5)))</f>
      </c>
      <c r="I216" s="4">
        <f>IF(H216="","",ROUND(G216*H216,2))</f>
      </c>
      <c r="J216" s="4"/>
    </row>
    <row r="217" spans="1:10" x14ac:dyDescent="0.25">
      <c r="A217" s="1"/>
      <c r="E217" s="2"/>
      <c r="F217" s="2"/>
      <c r="G217" s="2">
        <f>IF(AND(ISNUMBER(E217),ISNUMBER(F217)),F217-E217,"")</f>
      </c>
      <c r="H217" s="3">
        <f>IF(OR(A217="",G217=""),"",IF(ISNUMBER(Summary!$B$4),Summary!$B$4,LOOKUP(A217,Rates!$A$2:$A$5,Rates!$B$2:$B$5)))</f>
      </c>
      <c r="I217" s="4">
        <f>IF(H217="","",ROUND(G217*H217,2))</f>
      </c>
      <c r="J217" s="4"/>
    </row>
    <row r="218" spans="1:10" x14ac:dyDescent="0.25">
      <c r="A218" s="1"/>
      <c r="E218" s="2"/>
      <c r="F218" s="2"/>
      <c r="G218" s="2">
        <f>IF(AND(ISNUMBER(E218),ISNUMBER(F218)),F218-E218,"")</f>
      </c>
      <c r="H218" s="3">
        <f>IF(OR(A218="",G218=""),"",IF(ISNUMBER(Summary!$B$4),Summary!$B$4,LOOKUP(A218,Rates!$A$2:$A$5,Rates!$B$2:$B$5)))</f>
      </c>
      <c r="I218" s="4">
        <f>IF(H218="","",ROUND(G218*H218,2))</f>
      </c>
      <c r="J218" s="4"/>
    </row>
    <row r="219" spans="1:10" x14ac:dyDescent="0.25">
      <c r="A219" s="1"/>
      <c r="E219" s="2"/>
      <c r="F219" s="2"/>
      <c r="G219" s="2">
        <f>IF(AND(ISNUMBER(E219),ISNUMBER(F219)),F219-E219,"")</f>
      </c>
      <c r="H219" s="3">
        <f>IF(OR(A219="",G219=""),"",IF(ISNUMBER(Summary!$B$4),Summary!$B$4,LOOKUP(A219,Rates!$A$2:$A$5,Rates!$B$2:$B$5)))</f>
      </c>
      <c r="I219" s="4">
        <f>IF(H219="","",ROUND(G219*H219,2))</f>
      </c>
      <c r="J219" s="4"/>
    </row>
    <row r="220" spans="1:10" x14ac:dyDescent="0.25">
      <c r="A220" s="1"/>
      <c r="E220" s="2"/>
      <c r="F220" s="2"/>
      <c r="G220" s="2">
        <f>IF(AND(ISNUMBER(E220),ISNUMBER(F220)),F220-E220,"")</f>
      </c>
      <c r="H220" s="3">
        <f>IF(OR(A220="",G220=""),"",IF(ISNUMBER(Summary!$B$4),Summary!$B$4,LOOKUP(A220,Rates!$A$2:$A$5,Rates!$B$2:$B$5)))</f>
      </c>
      <c r="I220" s="4">
        <f>IF(H220="","",ROUND(G220*H220,2))</f>
      </c>
      <c r="J220" s="4"/>
    </row>
    <row r="221" spans="1:10" x14ac:dyDescent="0.25">
      <c r="A221" s="1"/>
      <c r="E221" s="2"/>
      <c r="F221" s="2"/>
      <c r="G221" s="2">
        <f>IF(AND(ISNUMBER(E221),ISNUMBER(F221)),F221-E221,"")</f>
      </c>
      <c r="H221" s="3">
        <f>IF(OR(A221="",G221=""),"",IF(ISNUMBER(Summary!$B$4),Summary!$B$4,LOOKUP(A221,Rates!$A$2:$A$5,Rates!$B$2:$B$5)))</f>
      </c>
      <c r="I221" s="4">
        <f>IF(H221="","",ROUND(G221*H221,2))</f>
      </c>
      <c r="J221" s="4"/>
    </row>
    <row r="222" spans="1:10" x14ac:dyDescent="0.25">
      <c r="A222" s="1"/>
      <c r="E222" s="2"/>
      <c r="F222" s="2"/>
      <c r="G222" s="2">
        <f>IF(AND(ISNUMBER(E222),ISNUMBER(F222)),F222-E222,"")</f>
      </c>
      <c r="H222" s="3">
        <f>IF(OR(A222="",G222=""),"",IF(ISNUMBER(Summary!$B$4),Summary!$B$4,LOOKUP(A222,Rates!$A$2:$A$5,Rates!$B$2:$B$5)))</f>
      </c>
      <c r="I222" s="4">
        <f>IF(H222="","",ROUND(G222*H222,2))</f>
      </c>
      <c r="J222" s="4"/>
    </row>
    <row r="223" spans="1:10" x14ac:dyDescent="0.25">
      <c r="A223" s="1"/>
      <c r="E223" s="2"/>
      <c r="F223" s="2"/>
      <c r="G223" s="2">
        <f>IF(AND(ISNUMBER(E223),ISNUMBER(F223)),F223-E223,"")</f>
      </c>
      <c r="H223" s="3">
        <f>IF(OR(A223="",G223=""),"",IF(ISNUMBER(Summary!$B$4),Summary!$B$4,LOOKUP(A223,Rates!$A$2:$A$5,Rates!$B$2:$B$5)))</f>
      </c>
      <c r="I223" s="4">
        <f>IF(H223="","",ROUND(G223*H223,2))</f>
      </c>
      <c r="J223" s="4"/>
    </row>
    <row r="224" spans="1:10" x14ac:dyDescent="0.25">
      <c r="A224" s="1"/>
      <c r="E224" s="2"/>
      <c r="F224" s="2"/>
      <c r="G224" s="2">
        <f>IF(AND(ISNUMBER(E224),ISNUMBER(F224)),F224-E224,"")</f>
      </c>
      <c r="H224" s="3">
        <f>IF(OR(A224="",G224=""),"",IF(ISNUMBER(Summary!$B$4),Summary!$B$4,LOOKUP(A224,Rates!$A$2:$A$5,Rates!$B$2:$B$5)))</f>
      </c>
      <c r="I224" s="4">
        <f>IF(H224="","",ROUND(G224*H224,2))</f>
      </c>
      <c r="J224" s="4"/>
    </row>
    <row r="225" spans="1:10" x14ac:dyDescent="0.25">
      <c r="A225" s="1"/>
      <c r="E225" s="2"/>
      <c r="F225" s="2"/>
      <c r="G225" s="2">
        <f>IF(AND(ISNUMBER(E225),ISNUMBER(F225)),F225-E225,"")</f>
      </c>
      <c r="H225" s="3">
        <f>IF(OR(A225="",G225=""),"",IF(ISNUMBER(Summary!$B$4),Summary!$B$4,LOOKUP(A225,Rates!$A$2:$A$5,Rates!$B$2:$B$5)))</f>
      </c>
      <c r="I225" s="4">
        <f>IF(H225="","",ROUND(G225*H225,2))</f>
      </c>
      <c r="J225" s="4"/>
    </row>
    <row r="226" spans="1:10" x14ac:dyDescent="0.25">
      <c r="A226" s="1"/>
      <c r="E226" s="2"/>
      <c r="F226" s="2"/>
      <c r="G226" s="2">
        <f>IF(AND(ISNUMBER(E226),ISNUMBER(F226)),F226-E226,"")</f>
      </c>
      <c r="H226" s="3">
        <f>IF(OR(A226="",G226=""),"",IF(ISNUMBER(Summary!$B$4),Summary!$B$4,LOOKUP(A226,Rates!$A$2:$A$5,Rates!$B$2:$B$5)))</f>
      </c>
      <c r="I226" s="4">
        <f>IF(H226="","",ROUND(G226*H226,2))</f>
      </c>
      <c r="J226" s="4"/>
    </row>
    <row r="227" spans="1:10" x14ac:dyDescent="0.25">
      <c r="A227" s="1"/>
      <c r="E227" s="2"/>
      <c r="F227" s="2"/>
      <c r="G227" s="2">
        <f>IF(AND(ISNUMBER(E227),ISNUMBER(F227)),F227-E227,"")</f>
      </c>
      <c r="H227" s="3">
        <f>IF(OR(A227="",G227=""),"",IF(ISNUMBER(Summary!$B$4),Summary!$B$4,LOOKUP(A227,Rates!$A$2:$A$5,Rates!$B$2:$B$5)))</f>
      </c>
      <c r="I227" s="4">
        <f>IF(H227="","",ROUND(G227*H227,2))</f>
      </c>
      <c r="J227" s="4"/>
    </row>
    <row r="228" spans="1:10" x14ac:dyDescent="0.25">
      <c r="A228" s="1"/>
      <c r="E228" s="2"/>
      <c r="F228" s="2"/>
      <c r="G228" s="2">
        <f>IF(AND(ISNUMBER(E228),ISNUMBER(F228)),F228-E228,"")</f>
      </c>
      <c r="H228" s="3">
        <f>IF(OR(A228="",G228=""),"",IF(ISNUMBER(Summary!$B$4),Summary!$B$4,LOOKUP(A228,Rates!$A$2:$A$5,Rates!$B$2:$B$5)))</f>
      </c>
      <c r="I228" s="4">
        <f>IF(H228="","",ROUND(G228*H228,2))</f>
      </c>
      <c r="J228" s="4"/>
    </row>
    <row r="229" spans="1:10" x14ac:dyDescent="0.25">
      <c r="A229" s="1"/>
      <c r="E229" s="2"/>
      <c r="F229" s="2"/>
      <c r="G229" s="2">
        <f>IF(AND(ISNUMBER(E229),ISNUMBER(F229)),F229-E229,"")</f>
      </c>
      <c r="H229" s="3">
        <f>IF(OR(A229="",G229=""),"",IF(ISNUMBER(Summary!$B$4),Summary!$B$4,LOOKUP(A229,Rates!$A$2:$A$5,Rates!$B$2:$B$5)))</f>
      </c>
      <c r="I229" s="4">
        <f>IF(H229="","",ROUND(G229*H229,2))</f>
      </c>
      <c r="J229" s="4"/>
    </row>
    <row r="230" spans="1:10" x14ac:dyDescent="0.25">
      <c r="A230" s="1"/>
      <c r="E230" s="2"/>
      <c r="F230" s="2"/>
      <c r="G230" s="2">
        <f>IF(AND(ISNUMBER(E230),ISNUMBER(F230)),F230-E230,"")</f>
      </c>
      <c r="H230" s="3">
        <f>IF(OR(A230="",G230=""),"",IF(ISNUMBER(Summary!$B$4),Summary!$B$4,LOOKUP(A230,Rates!$A$2:$A$5,Rates!$B$2:$B$5)))</f>
      </c>
      <c r="I230" s="4">
        <f>IF(H230="","",ROUND(G230*H230,2))</f>
      </c>
      <c r="J230" s="4"/>
    </row>
    <row r="231" spans="1:10" x14ac:dyDescent="0.25">
      <c r="A231" s="1"/>
      <c r="E231" s="2"/>
      <c r="F231" s="2"/>
      <c r="G231" s="2">
        <f>IF(AND(ISNUMBER(E231),ISNUMBER(F231)),F231-E231,"")</f>
      </c>
      <c r="H231" s="3">
        <f>IF(OR(A231="",G231=""),"",IF(ISNUMBER(Summary!$B$4),Summary!$B$4,LOOKUP(A231,Rates!$A$2:$A$5,Rates!$B$2:$B$5)))</f>
      </c>
      <c r="I231" s="4">
        <f>IF(H231="","",ROUND(G231*H231,2))</f>
      </c>
      <c r="J231" s="4"/>
    </row>
    <row r="232" spans="1:10" x14ac:dyDescent="0.25">
      <c r="A232" s="1"/>
      <c r="E232" s="2"/>
      <c r="F232" s="2"/>
      <c r="G232" s="2">
        <f>IF(AND(ISNUMBER(E232),ISNUMBER(F232)),F232-E232,"")</f>
      </c>
      <c r="H232" s="3">
        <f>IF(OR(A232="",G232=""),"",IF(ISNUMBER(Summary!$B$4),Summary!$B$4,LOOKUP(A232,Rates!$A$2:$A$5,Rates!$B$2:$B$5)))</f>
      </c>
      <c r="I232" s="4">
        <f>IF(H232="","",ROUND(G232*H232,2))</f>
      </c>
      <c r="J232" s="4"/>
    </row>
    <row r="233" spans="1:10" x14ac:dyDescent="0.25">
      <c r="A233" s="1"/>
      <c r="E233" s="2"/>
      <c r="F233" s="2"/>
      <c r="G233" s="2">
        <f>IF(AND(ISNUMBER(E233),ISNUMBER(F233)),F233-E233,"")</f>
      </c>
      <c r="H233" s="3">
        <f>IF(OR(A233="",G233=""),"",IF(ISNUMBER(Summary!$B$4),Summary!$B$4,LOOKUP(A233,Rates!$A$2:$A$5,Rates!$B$2:$B$5)))</f>
      </c>
      <c r="I233" s="4">
        <f>IF(H233="","",ROUND(G233*H233,2))</f>
      </c>
      <c r="J233" s="4"/>
    </row>
    <row r="234" spans="1:10" x14ac:dyDescent="0.25">
      <c r="A234" s="1"/>
      <c r="E234" s="2"/>
      <c r="F234" s="2"/>
      <c r="G234" s="2">
        <f>IF(AND(ISNUMBER(E234),ISNUMBER(F234)),F234-E234,"")</f>
      </c>
      <c r="H234" s="3">
        <f>IF(OR(A234="",G234=""),"",IF(ISNUMBER(Summary!$B$4),Summary!$B$4,LOOKUP(A234,Rates!$A$2:$A$5,Rates!$B$2:$B$5)))</f>
      </c>
      <c r="I234" s="4">
        <f>IF(H234="","",ROUND(G234*H234,2))</f>
      </c>
      <c r="J234" s="4"/>
    </row>
    <row r="235" spans="1:10" x14ac:dyDescent="0.25">
      <c r="A235" s="1"/>
      <c r="E235" s="2"/>
      <c r="F235" s="2"/>
      <c r="G235" s="2">
        <f>IF(AND(ISNUMBER(E235),ISNUMBER(F235)),F235-E235,"")</f>
      </c>
      <c r="H235" s="3">
        <f>IF(OR(A235="",G235=""),"",IF(ISNUMBER(Summary!$B$4),Summary!$B$4,LOOKUP(A235,Rates!$A$2:$A$5,Rates!$B$2:$B$5)))</f>
      </c>
      <c r="I235" s="4">
        <f>IF(H235="","",ROUND(G235*H235,2))</f>
      </c>
      <c r="J235" s="4"/>
    </row>
    <row r="236" spans="1:10" x14ac:dyDescent="0.25">
      <c r="A236" s="1"/>
      <c r="E236" s="2"/>
      <c r="F236" s="2"/>
      <c r="G236" s="2">
        <f>IF(AND(ISNUMBER(E236),ISNUMBER(F236)),F236-E236,"")</f>
      </c>
      <c r="H236" s="3">
        <f>IF(OR(A236="",G236=""),"",IF(ISNUMBER(Summary!$B$4),Summary!$B$4,LOOKUP(A236,Rates!$A$2:$A$5,Rates!$B$2:$B$5)))</f>
      </c>
      <c r="I236" s="4">
        <f>IF(H236="","",ROUND(G236*H236,2))</f>
      </c>
      <c r="J236" s="4"/>
    </row>
    <row r="237" spans="1:10" x14ac:dyDescent="0.25">
      <c r="A237" s="1"/>
      <c r="E237" s="2"/>
      <c r="F237" s="2"/>
      <c r="G237" s="2">
        <f>IF(AND(ISNUMBER(E237),ISNUMBER(F237)),F237-E237,"")</f>
      </c>
      <c r="H237" s="3">
        <f>IF(OR(A237="",G237=""),"",IF(ISNUMBER(Summary!$B$4),Summary!$B$4,LOOKUP(A237,Rates!$A$2:$A$5,Rates!$B$2:$B$5)))</f>
      </c>
      <c r="I237" s="4">
        <f>IF(H237="","",ROUND(G237*H237,2))</f>
      </c>
      <c r="J237" s="4"/>
    </row>
    <row r="238" spans="1:10" x14ac:dyDescent="0.25">
      <c r="A238" s="1"/>
      <c r="E238" s="2"/>
      <c r="F238" s="2"/>
      <c r="G238" s="2">
        <f>IF(AND(ISNUMBER(E238),ISNUMBER(F238)),F238-E238,"")</f>
      </c>
      <c r="H238" s="3">
        <f>IF(OR(A238="",G238=""),"",IF(ISNUMBER(Summary!$B$4),Summary!$B$4,LOOKUP(A238,Rates!$A$2:$A$5,Rates!$B$2:$B$5)))</f>
      </c>
      <c r="I238" s="4">
        <f>IF(H238="","",ROUND(G238*H238,2))</f>
      </c>
      <c r="J238" s="4"/>
    </row>
    <row r="239" spans="1:10" x14ac:dyDescent="0.25">
      <c r="A239" s="1"/>
      <c r="E239" s="2"/>
      <c r="F239" s="2"/>
      <c r="G239" s="2">
        <f>IF(AND(ISNUMBER(E239),ISNUMBER(F239)),F239-E239,"")</f>
      </c>
      <c r="H239" s="3">
        <f>IF(OR(A239="",G239=""),"",IF(ISNUMBER(Summary!$B$4),Summary!$B$4,LOOKUP(A239,Rates!$A$2:$A$5,Rates!$B$2:$B$5)))</f>
      </c>
      <c r="I239" s="4">
        <f>IF(H239="","",ROUND(G239*H239,2))</f>
      </c>
      <c r="J239" s="4"/>
    </row>
    <row r="240" spans="1:10" x14ac:dyDescent="0.25">
      <c r="A240" s="1"/>
      <c r="E240" s="2"/>
      <c r="F240" s="2"/>
      <c r="G240" s="2">
        <f>IF(AND(ISNUMBER(E240),ISNUMBER(F240)),F240-E240,"")</f>
      </c>
      <c r="H240" s="3">
        <f>IF(OR(A240="",G240=""),"",IF(ISNUMBER(Summary!$B$4),Summary!$B$4,LOOKUP(A240,Rates!$A$2:$A$5,Rates!$B$2:$B$5)))</f>
      </c>
      <c r="I240" s="4">
        <f>IF(H240="","",ROUND(G240*H240,2))</f>
      </c>
      <c r="J240" s="4"/>
    </row>
    <row r="241" spans="1:10" x14ac:dyDescent="0.25">
      <c r="A241" s="1"/>
      <c r="E241" s="2"/>
      <c r="F241" s="2"/>
      <c r="G241" s="2">
        <f>IF(AND(ISNUMBER(E241),ISNUMBER(F241)),F241-E241,"")</f>
      </c>
      <c r="H241" s="3">
        <f>IF(OR(A241="",G241=""),"",IF(ISNUMBER(Summary!$B$4),Summary!$B$4,LOOKUP(A241,Rates!$A$2:$A$5,Rates!$B$2:$B$5)))</f>
      </c>
      <c r="I241" s="4">
        <f>IF(H241="","",ROUND(G241*H241,2))</f>
      </c>
      <c r="J241" s="4"/>
    </row>
    <row r="242" spans="1:10" x14ac:dyDescent="0.25">
      <c r="A242" s="1"/>
      <c r="E242" s="2"/>
      <c r="F242" s="2"/>
      <c r="G242" s="2">
        <f>IF(AND(ISNUMBER(E242),ISNUMBER(F242)),F242-E242,"")</f>
      </c>
      <c r="H242" s="3">
        <f>IF(OR(A242="",G242=""),"",IF(ISNUMBER(Summary!$B$4),Summary!$B$4,LOOKUP(A242,Rates!$A$2:$A$5,Rates!$B$2:$B$5)))</f>
      </c>
      <c r="I242" s="4">
        <f>IF(H242="","",ROUND(G242*H242,2))</f>
      </c>
      <c r="J242" s="4"/>
    </row>
    <row r="243" spans="1:10" x14ac:dyDescent="0.25">
      <c r="A243" s="1"/>
      <c r="E243" s="2"/>
      <c r="F243" s="2"/>
      <c r="G243" s="2">
        <f>IF(AND(ISNUMBER(E243),ISNUMBER(F243)),F243-E243,"")</f>
      </c>
      <c r="H243" s="3">
        <f>IF(OR(A243="",G243=""),"",IF(ISNUMBER(Summary!$B$4),Summary!$B$4,LOOKUP(A243,Rates!$A$2:$A$5,Rates!$B$2:$B$5)))</f>
      </c>
      <c r="I243" s="4">
        <f>IF(H243="","",ROUND(G243*H243,2))</f>
      </c>
      <c r="J243" s="4"/>
    </row>
    <row r="244" spans="1:10" x14ac:dyDescent="0.25">
      <c r="A244" s="1"/>
      <c r="E244" s="2"/>
      <c r="F244" s="2"/>
      <c r="G244" s="2">
        <f>IF(AND(ISNUMBER(E244),ISNUMBER(F244)),F244-E244,"")</f>
      </c>
      <c r="H244" s="3">
        <f>IF(OR(A244="",G244=""),"",IF(ISNUMBER(Summary!$B$4),Summary!$B$4,LOOKUP(A244,Rates!$A$2:$A$5,Rates!$B$2:$B$5)))</f>
      </c>
      <c r="I244" s="4">
        <f>IF(H244="","",ROUND(G244*H244,2))</f>
      </c>
      <c r="J244" s="4"/>
    </row>
    <row r="245" spans="1:10" x14ac:dyDescent="0.25">
      <c r="A245" s="1"/>
      <c r="E245" s="2"/>
      <c r="F245" s="2"/>
      <c r="G245" s="2">
        <f>IF(AND(ISNUMBER(E245),ISNUMBER(F245)),F245-E245,"")</f>
      </c>
      <c r="H245" s="3">
        <f>IF(OR(A245="",G245=""),"",IF(ISNUMBER(Summary!$B$4),Summary!$B$4,LOOKUP(A245,Rates!$A$2:$A$5,Rates!$B$2:$B$5)))</f>
      </c>
      <c r="I245" s="4">
        <f>IF(H245="","",ROUND(G245*H245,2))</f>
      </c>
      <c r="J245" s="4"/>
    </row>
    <row r="246" spans="1:10" x14ac:dyDescent="0.25">
      <c r="A246" s="1"/>
      <c r="E246" s="2"/>
      <c r="F246" s="2"/>
      <c r="G246" s="2">
        <f>IF(AND(ISNUMBER(E246),ISNUMBER(F246)),F246-E246,"")</f>
      </c>
      <c r="H246" s="3">
        <f>IF(OR(A246="",G246=""),"",IF(ISNUMBER(Summary!$B$4),Summary!$B$4,LOOKUP(A246,Rates!$A$2:$A$5,Rates!$B$2:$B$5)))</f>
      </c>
      <c r="I246" s="4">
        <f>IF(H246="","",ROUND(G246*H246,2))</f>
      </c>
      <c r="J246" s="4"/>
    </row>
    <row r="247" spans="1:10" x14ac:dyDescent="0.25">
      <c r="A247" s="1"/>
      <c r="E247" s="2"/>
      <c r="F247" s="2"/>
      <c r="G247" s="2">
        <f>IF(AND(ISNUMBER(E247),ISNUMBER(F247)),F247-E247,"")</f>
      </c>
      <c r="H247" s="3">
        <f>IF(OR(A247="",G247=""),"",IF(ISNUMBER(Summary!$B$4),Summary!$B$4,LOOKUP(A247,Rates!$A$2:$A$5,Rates!$B$2:$B$5)))</f>
      </c>
      <c r="I247" s="4">
        <f>IF(H247="","",ROUND(G247*H247,2))</f>
      </c>
      <c r="J247" s="4"/>
    </row>
    <row r="248" spans="1:10" x14ac:dyDescent="0.25">
      <c r="A248" s="1"/>
      <c r="E248" s="2"/>
      <c r="F248" s="2"/>
      <c r="G248" s="2">
        <f>IF(AND(ISNUMBER(E248),ISNUMBER(F248)),F248-E248,"")</f>
      </c>
      <c r="H248" s="3">
        <f>IF(OR(A248="",G248=""),"",IF(ISNUMBER(Summary!$B$4),Summary!$B$4,LOOKUP(A248,Rates!$A$2:$A$5,Rates!$B$2:$B$5)))</f>
      </c>
      <c r="I248" s="4">
        <f>IF(H248="","",ROUND(G248*H248,2))</f>
      </c>
      <c r="J248" s="4"/>
    </row>
    <row r="249" spans="1:10" x14ac:dyDescent="0.25">
      <c r="A249" s="1"/>
      <c r="E249" s="2"/>
      <c r="F249" s="2"/>
      <c r="G249" s="2">
        <f>IF(AND(ISNUMBER(E249),ISNUMBER(F249)),F249-E249,"")</f>
      </c>
      <c r="H249" s="3">
        <f>IF(OR(A249="",G249=""),"",IF(ISNUMBER(Summary!$B$4),Summary!$B$4,LOOKUP(A249,Rates!$A$2:$A$5,Rates!$B$2:$B$5)))</f>
      </c>
      <c r="I249" s="4">
        <f>IF(H249="","",ROUND(G249*H249,2))</f>
      </c>
      <c r="J249" s="4"/>
    </row>
    <row r="250" spans="1:10" x14ac:dyDescent="0.25">
      <c r="A250" s="1"/>
      <c r="E250" s="2"/>
      <c r="F250" s="2"/>
      <c r="G250" s="2">
        <f>IF(AND(ISNUMBER(E250),ISNUMBER(F250)),F250-E250,"")</f>
      </c>
      <c r="H250" s="3">
        <f>IF(OR(A250="",G250=""),"",IF(ISNUMBER(Summary!$B$4),Summary!$B$4,LOOKUP(A250,Rates!$A$2:$A$5,Rates!$B$2:$B$5)))</f>
      </c>
      <c r="I250" s="4">
        <f>IF(H250="","",ROUND(G250*H250,2))</f>
      </c>
      <c r="J250" s="4"/>
    </row>
    <row r="251" spans="1:10" x14ac:dyDescent="0.25">
      <c r="A251" s="1"/>
      <c r="E251" s="2"/>
      <c r="F251" s="2"/>
      <c r="G251" s="2">
        <f>IF(AND(ISNUMBER(E251),ISNUMBER(F251)),F251-E251,"")</f>
      </c>
      <c r="H251" s="3">
        <f>IF(OR(A251="",G251=""),"",IF(ISNUMBER(Summary!$B$4),Summary!$B$4,LOOKUP(A251,Rates!$A$2:$A$5,Rates!$B$2:$B$5)))</f>
      </c>
      <c r="I251" s="4">
        <f>IF(H251="","",ROUND(G251*H251,2))</f>
      </c>
      <c r="J251" s="4"/>
    </row>
    <row r="252" spans="1:10" x14ac:dyDescent="0.25">
      <c r="A252" s="1"/>
      <c r="E252" s="2"/>
      <c r="F252" s="2"/>
      <c r="G252" s="2">
        <f>IF(AND(ISNUMBER(E252),ISNUMBER(F252)),F252-E252,"")</f>
      </c>
      <c r="H252" s="3">
        <f>IF(OR(A252="",G252=""),"",IF(ISNUMBER(Summary!$B$4),Summary!$B$4,LOOKUP(A252,Rates!$A$2:$A$5,Rates!$B$2:$B$5)))</f>
      </c>
      <c r="I252" s="4">
        <f>IF(H252="","",ROUND(G252*H252,2))</f>
      </c>
      <c r="J252" s="4"/>
    </row>
    <row r="253" spans="1:10" x14ac:dyDescent="0.25">
      <c r="A253" s="1"/>
      <c r="E253" s="2"/>
      <c r="F253" s="2"/>
      <c r="G253" s="2">
        <f>IF(AND(ISNUMBER(E253),ISNUMBER(F253)),F253-E253,"")</f>
      </c>
      <c r="H253" s="3">
        <f>IF(OR(A253="",G253=""),"",IF(ISNUMBER(Summary!$B$4),Summary!$B$4,LOOKUP(A253,Rates!$A$2:$A$5,Rates!$B$2:$B$5)))</f>
      </c>
      <c r="I253" s="4">
        <f>IF(H253="","",ROUND(G253*H253,2))</f>
      </c>
      <c r="J253" s="4"/>
    </row>
    <row r="254" spans="1:10" x14ac:dyDescent="0.25">
      <c r="A254" s="1"/>
      <c r="E254" s="2"/>
      <c r="F254" s="2"/>
      <c r="G254" s="2">
        <f>IF(AND(ISNUMBER(E254),ISNUMBER(F254)),F254-E254,"")</f>
      </c>
      <c r="H254" s="3">
        <f>IF(OR(A254="",G254=""),"",IF(ISNUMBER(Summary!$B$4),Summary!$B$4,LOOKUP(A254,Rates!$A$2:$A$5,Rates!$B$2:$B$5)))</f>
      </c>
      <c r="I254" s="4">
        <f>IF(H254="","",ROUND(G254*H254,2))</f>
      </c>
      <c r="J254" s="4"/>
    </row>
    <row r="255" spans="1:10" x14ac:dyDescent="0.25">
      <c r="A255" s="1"/>
      <c r="E255" s="2"/>
      <c r="F255" s="2"/>
      <c r="G255" s="2">
        <f>IF(AND(ISNUMBER(E255),ISNUMBER(F255)),F255-E255,"")</f>
      </c>
      <c r="H255" s="3">
        <f>IF(OR(A255="",G255=""),"",IF(ISNUMBER(Summary!$B$4),Summary!$B$4,LOOKUP(A255,Rates!$A$2:$A$5,Rates!$B$2:$B$5)))</f>
      </c>
      <c r="I255" s="4">
        <f>IF(H255="","",ROUND(G255*H255,2))</f>
      </c>
      <c r="J255" s="4"/>
    </row>
    <row r="256" spans="1:10" x14ac:dyDescent="0.25">
      <c r="A256" s="1"/>
      <c r="E256" s="2"/>
      <c r="F256" s="2"/>
      <c r="G256" s="2">
        <f>IF(AND(ISNUMBER(E256),ISNUMBER(F256)),F256-E256,"")</f>
      </c>
      <c r="H256" s="3">
        <f>IF(OR(A256="",G256=""),"",IF(ISNUMBER(Summary!$B$4),Summary!$B$4,LOOKUP(A256,Rates!$A$2:$A$5,Rates!$B$2:$B$5)))</f>
      </c>
      <c r="I256" s="4">
        <f>IF(H256="","",ROUND(G256*H256,2))</f>
      </c>
      <c r="J256" s="4"/>
    </row>
    <row r="257" spans="1:10" x14ac:dyDescent="0.25">
      <c r="A257" s="1"/>
      <c r="E257" s="2"/>
      <c r="F257" s="2"/>
      <c r="G257" s="2">
        <f>IF(AND(ISNUMBER(E257),ISNUMBER(F257)),F257-E257,"")</f>
      </c>
      <c r="H257" s="3">
        <f>IF(OR(A257="",G257=""),"",IF(ISNUMBER(Summary!$B$4),Summary!$B$4,LOOKUP(A257,Rates!$A$2:$A$5,Rates!$B$2:$B$5)))</f>
      </c>
      <c r="I257" s="4">
        <f>IF(H257="","",ROUND(G257*H257,2))</f>
      </c>
      <c r="J257" s="4"/>
    </row>
    <row r="258" spans="1:10" x14ac:dyDescent="0.25">
      <c r="A258" s="1"/>
      <c r="E258" s="2"/>
      <c r="F258" s="2"/>
      <c r="G258" s="2">
        <f>IF(AND(ISNUMBER(E258),ISNUMBER(F258)),F258-E258,"")</f>
      </c>
      <c r="H258" s="3">
        <f>IF(OR(A258="",G258=""),"",IF(ISNUMBER(Summary!$B$4),Summary!$B$4,LOOKUP(A258,Rates!$A$2:$A$5,Rates!$B$2:$B$5)))</f>
      </c>
      <c r="I258" s="4">
        <f>IF(H258="","",ROUND(G258*H258,2))</f>
      </c>
      <c r="J258" s="4"/>
    </row>
    <row r="259" spans="1:10" x14ac:dyDescent="0.25">
      <c r="A259" s="1"/>
      <c r="E259" s="2"/>
      <c r="F259" s="2"/>
      <c r="G259" s="2">
        <f>IF(AND(ISNUMBER(E259),ISNUMBER(F259)),F259-E259,"")</f>
      </c>
      <c r="H259" s="3">
        <f>IF(OR(A259="",G259=""),"",IF(ISNUMBER(Summary!$B$4),Summary!$B$4,LOOKUP(A259,Rates!$A$2:$A$5,Rates!$B$2:$B$5)))</f>
      </c>
      <c r="I259" s="4">
        <f>IF(H259="","",ROUND(G259*H259,2))</f>
      </c>
      <c r="J259" s="4"/>
    </row>
    <row r="260" spans="1:10" x14ac:dyDescent="0.25">
      <c r="A260" s="1"/>
      <c r="E260" s="2"/>
      <c r="F260" s="2"/>
      <c r="G260" s="2">
        <f>IF(AND(ISNUMBER(E260),ISNUMBER(F260)),F260-E260,"")</f>
      </c>
      <c r="H260" s="3">
        <f>IF(OR(A260="",G260=""),"",IF(ISNUMBER(Summary!$B$4),Summary!$B$4,LOOKUP(A260,Rates!$A$2:$A$5,Rates!$B$2:$B$5)))</f>
      </c>
      <c r="I260" s="4">
        <f>IF(H260="","",ROUND(G260*H260,2))</f>
      </c>
      <c r="J260" s="4"/>
    </row>
    <row r="261" spans="1:10" x14ac:dyDescent="0.25">
      <c r="A261" s="1"/>
      <c r="E261" s="2"/>
      <c r="F261" s="2"/>
      <c r="G261" s="2">
        <f>IF(AND(ISNUMBER(E261),ISNUMBER(F261)),F261-E261,"")</f>
      </c>
      <c r="H261" s="3">
        <f>IF(OR(A261="",G261=""),"",IF(ISNUMBER(Summary!$B$4),Summary!$B$4,LOOKUP(A261,Rates!$A$2:$A$5,Rates!$B$2:$B$5)))</f>
      </c>
      <c r="I261" s="4">
        <f>IF(H261="","",ROUND(G261*H261,2))</f>
      </c>
      <c r="J261" s="4"/>
    </row>
    <row r="262" spans="1:10" x14ac:dyDescent="0.25">
      <c r="A262" s="1"/>
      <c r="E262" s="2"/>
      <c r="F262" s="2"/>
      <c r="G262" s="2">
        <f>IF(AND(ISNUMBER(E262),ISNUMBER(F262)),F262-E262,"")</f>
      </c>
      <c r="H262" s="3">
        <f>IF(OR(A262="",G262=""),"",IF(ISNUMBER(Summary!$B$4),Summary!$B$4,LOOKUP(A262,Rates!$A$2:$A$5,Rates!$B$2:$B$5)))</f>
      </c>
      <c r="I262" s="4">
        <f>IF(H262="","",ROUND(G262*H262,2))</f>
      </c>
      <c r="J262" s="4"/>
    </row>
    <row r="263" spans="1:10" x14ac:dyDescent="0.25">
      <c r="A263" s="1"/>
      <c r="E263" s="2"/>
      <c r="F263" s="2"/>
      <c r="G263" s="2">
        <f>IF(AND(ISNUMBER(E263),ISNUMBER(F263)),F263-E263,"")</f>
      </c>
      <c r="H263" s="3">
        <f>IF(OR(A263="",G263=""),"",IF(ISNUMBER(Summary!$B$4),Summary!$B$4,LOOKUP(A263,Rates!$A$2:$A$5,Rates!$B$2:$B$5)))</f>
      </c>
      <c r="I263" s="4">
        <f>IF(H263="","",ROUND(G263*H263,2))</f>
      </c>
      <c r="J263" s="4"/>
    </row>
    <row r="264" spans="1:10" x14ac:dyDescent="0.25">
      <c r="A264" s="1"/>
      <c r="E264" s="2"/>
      <c r="F264" s="2"/>
      <c r="G264" s="2">
        <f>IF(AND(ISNUMBER(E264),ISNUMBER(F264)),F264-E264,"")</f>
      </c>
      <c r="H264" s="3">
        <f>IF(OR(A264="",G264=""),"",IF(ISNUMBER(Summary!$B$4),Summary!$B$4,LOOKUP(A264,Rates!$A$2:$A$5,Rates!$B$2:$B$5)))</f>
      </c>
      <c r="I264" s="4">
        <f>IF(H264="","",ROUND(G264*H264,2))</f>
      </c>
      <c r="J264" s="4"/>
    </row>
    <row r="265" spans="1:10" x14ac:dyDescent="0.25">
      <c r="A265" s="1"/>
      <c r="E265" s="2"/>
      <c r="F265" s="2"/>
      <c r="G265" s="2">
        <f>IF(AND(ISNUMBER(E265),ISNUMBER(F265)),F265-E265,"")</f>
      </c>
      <c r="H265" s="3">
        <f>IF(OR(A265="",G265=""),"",IF(ISNUMBER(Summary!$B$4),Summary!$B$4,LOOKUP(A265,Rates!$A$2:$A$5,Rates!$B$2:$B$5)))</f>
      </c>
      <c r="I265" s="4">
        <f>IF(H265="","",ROUND(G265*H265,2))</f>
      </c>
      <c r="J265" s="4"/>
    </row>
    <row r="266" spans="1:10" x14ac:dyDescent="0.25">
      <c r="A266" s="1"/>
      <c r="E266" s="2"/>
      <c r="F266" s="2"/>
      <c r="G266" s="2">
        <f>IF(AND(ISNUMBER(E266),ISNUMBER(F266)),F266-E266,"")</f>
      </c>
      <c r="H266" s="3">
        <f>IF(OR(A266="",G266=""),"",IF(ISNUMBER(Summary!$B$4),Summary!$B$4,LOOKUP(A266,Rates!$A$2:$A$5,Rates!$B$2:$B$5)))</f>
      </c>
      <c r="I266" s="4">
        <f>IF(H266="","",ROUND(G266*H266,2))</f>
      </c>
      <c r="J266" s="4"/>
    </row>
    <row r="267" spans="1:10" x14ac:dyDescent="0.25">
      <c r="A267" s="1"/>
      <c r="E267" s="2"/>
      <c r="F267" s="2"/>
      <c r="G267" s="2">
        <f>IF(AND(ISNUMBER(E267),ISNUMBER(F267)),F267-E267,"")</f>
      </c>
      <c r="H267" s="3">
        <f>IF(OR(A267="",G267=""),"",IF(ISNUMBER(Summary!$B$4),Summary!$B$4,LOOKUP(A267,Rates!$A$2:$A$5,Rates!$B$2:$B$5)))</f>
      </c>
      <c r="I267" s="4">
        <f>IF(H267="","",ROUND(G267*H267,2))</f>
      </c>
      <c r="J267" s="4"/>
    </row>
    <row r="268" spans="1:10" x14ac:dyDescent="0.25">
      <c r="A268" s="1"/>
      <c r="E268" s="2"/>
      <c r="F268" s="2"/>
      <c r="G268" s="2">
        <f>IF(AND(ISNUMBER(E268),ISNUMBER(F268)),F268-E268,"")</f>
      </c>
      <c r="H268" s="3">
        <f>IF(OR(A268="",G268=""),"",IF(ISNUMBER(Summary!$B$4),Summary!$B$4,LOOKUP(A268,Rates!$A$2:$A$5,Rates!$B$2:$B$5)))</f>
      </c>
      <c r="I268" s="4">
        <f>IF(H268="","",ROUND(G268*H268,2))</f>
      </c>
      <c r="J268" s="4"/>
    </row>
    <row r="269" spans="1:10" x14ac:dyDescent="0.25">
      <c r="A269" s="1"/>
      <c r="E269" s="2"/>
      <c r="F269" s="2"/>
      <c r="G269" s="2">
        <f>IF(AND(ISNUMBER(E269),ISNUMBER(F269)),F269-E269,"")</f>
      </c>
      <c r="H269" s="3">
        <f>IF(OR(A269="",G269=""),"",IF(ISNUMBER(Summary!$B$4),Summary!$B$4,LOOKUP(A269,Rates!$A$2:$A$5,Rates!$B$2:$B$5)))</f>
      </c>
      <c r="I269" s="4">
        <f>IF(H269="","",ROUND(G269*H269,2))</f>
      </c>
      <c r="J269" s="4"/>
    </row>
    <row r="270" spans="1:10" x14ac:dyDescent="0.25">
      <c r="A270" s="1"/>
      <c r="E270" s="2"/>
      <c r="F270" s="2"/>
      <c r="G270" s="2">
        <f>IF(AND(ISNUMBER(E270),ISNUMBER(F270)),F270-E270,"")</f>
      </c>
      <c r="H270" s="3">
        <f>IF(OR(A270="",G270=""),"",IF(ISNUMBER(Summary!$B$4),Summary!$B$4,LOOKUP(A270,Rates!$A$2:$A$5,Rates!$B$2:$B$5)))</f>
      </c>
      <c r="I270" s="4">
        <f>IF(H270="","",ROUND(G270*H270,2))</f>
      </c>
      <c r="J270" s="4"/>
    </row>
    <row r="271" spans="1:10" x14ac:dyDescent="0.25">
      <c r="A271" s="1"/>
      <c r="E271" s="2"/>
      <c r="F271" s="2"/>
      <c r="G271" s="2">
        <f>IF(AND(ISNUMBER(E271),ISNUMBER(F271)),F271-E271,"")</f>
      </c>
      <c r="H271" s="3">
        <f>IF(OR(A271="",G271=""),"",IF(ISNUMBER(Summary!$B$4),Summary!$B$4,LOOKUP(A271,Rates!$A$2:$A$5,Rates!$B$2:$B$5)))</f>
      </c>
      <c r="I271" s="4">
        <f>IF(H271="","",ROUND(G271*H271,2))</f>
      </c>
      <c r="J271" s="4"/>
    </row>
    <row r="272" spans="1:10" x14ac:dyDescent="0.25">
      <c r="A272" s="1"/>
      <c r="E272" s="2"/>
      <c r="F272" s="2"/>
      <c r="G272" s="2">
        <f>IF(AND(ISNUMBER(E272),ISNUMBER(F272)),F272-E272,"")</f>
      </c>
      <c r="H272" s="3">
        <f>IF(OR(A272="",G272=""),"",IF(ISNUMBER(Summary!$B$4),Summary!$B$4,LOOKUP(A272,Rates!$A$2:$A$5,Rates!$B$2:$B$5)))</f>
      </c>
      <c r="I272" s="4">
        <f>IF(H272="","",ROUND(G272*H272,2))</f>
      </c>
      <c r="J272" s="4"/>
    </row>
    <row r="273" spans="1:10" x14ac:dyDescent="0.25">
      <c r="A273" s="1"/>
      <c r="E273" s="2"/>
      <c r="F273" s="2"/>
      <c r="G273" s="2">
        <f>IF(AND(ISNUMBER(E273),ISNUMBER(F273)),F273-E273,"")</f>
      </c>
      <c r="H273" s="3">
        <f>IF(OR(A273="",G273=""),"",IF(ISNUMBER(Summary!$B$4),Summary!$B$4,LOOKUP(A273,Rates!$A$2:$A$5,Rates!$B$2:$B$5)))</f>
      </c>
      <c r="I273" s="4">
        <f>IF(H273="","",ROUND(G273*H273,2))</f>
      </c>
      <c r="J273" s="4"/>
    </row>
    <row r="274" spans="1:10" x14ac:dyDescent="0.25">
      <c r="A274" s="1"/>
      <c r="E274" s="2"/>
      <c r="F274" s="2"/>
      <c r="G274" s="2">
        <f>IF(AND(ISNUMBER(E274),ISNUMBER(F274)),F274-E274,"")</f>
      </c>
      <c r="H274" s="3">
        <f>IF(OR(A274="",G274=""),"",IF(ISNUMBER(Summary!$B$4),Summary!$B$4,LOOKUP(A274,Rates!$A$2:$A$5,Rates!$B$2:$B$5)))</f>
      </c>
      <c r="I274" s="4">
        <f>IF(H274="","",ROUND(G274*H274,2))</f>
      </c>
      <c r="J274" s="4"/>
    </row>
    <row r="275" spans="1:10" x14ac:dyDescent="0.25">
      <c r="A275" s="1"/>
      <c r="E275" s="2"/>
      <c r="F275" s="2"/>
      <c r="G275" s="2">
        <f>IF(AND(ISNUMBER(E275),ISNUMBER(F275)),F275-E275,"")</f>
      </c>
      <c r="H275" s="3">
        <f>IF(OR(A275="",G275=""),"",IF(ISNUMBER(Summary!$B$4),Summary!$B$4,LOOKUP(A275,Rates!$A$2:$A$5,Rates!$B$2:$B$5)))</f>
      </c>
      <c r="I275" s="4">
        <f>IF(H275="","",ROUND(G275*H275,2))</f>
      </c>
      <c r="J275" s="4"/>
    </row>
    <row r="276" spans="1:10" x14ac:dyDescent="0.25">
      <c r="A276" s="1"/>
      <c r="E276" s="2"/>
      <c r="F276" s="2"/>
      <c r="G276" s="2">
        <f>IF(AND(ISNUMBER(E276),ISNUMBER(F276)),F276-E276,"")</f>
      </c>
      <c r="H276" s="3">
        <f>IF(OR(A276="",G276=""),"",IF(ISNUMBER(Summary!$B$4),Summary!$B$4,LOOKUP(A276,Rates!$A$2:$A$5,Rates!$B$2:$B$5)))</f>
      </c>
      <c r="I276" s="4">
        <f>IF(H276="","",ROUND(G276*H276,2))</f>
      </c>
      <c r="J276" s="4"/>
    </row>
    <row r="277" spans="1:10" x14ac:dyDescent="0.25">
      <c r="A277" s="1"/>
      <c r="E277" s="2"/>
      <c r="F277" s="2"/>
      <c r="G277" s="2">
        <f>IF(AND(ISNUMBER(E277),ISNUMBER(F277)),F277-E277,"")</f>
      </c>
      <c r="H277" s="3">
        <f>IF(OR(A277="",G277=""),"",IF(ISNUMBER(Summary!$B$4),Summary!$B$4,LOOKUP(A277,Rates!$A$2:$A$5,Rates!$B$2:$B$5)))</f>
      </c>
      <c r="I277" s="4">
        <f>IF(H277="","",ROUND(G277*H277,2))</f>
      </c>
      <c r="J277" s="4"/>
    </row>
    <row r="278" spans="1:10" x14ac:dyDescent="0.25">
      <c r="A278" s="1"/>
      <c r="E278" s="2"/>
      <c r="F278" s="2"/>
      <c r="G278" s="2">
        <f>IF(AND(ISNUMBER(E278),ISNUMBER(F278)),F278-E278,"")</f>
      </c>
      <c r="H278" s="3">
        <f>IF(OR(A278="",G278=""),"",IF(ISNUMBER(Summary!$B$4),Summary!$B$4,LOOKUP(A278,Rates!$A$2:$A$5,Rates!$B$2:$B$5)))</f>
      </c>
      <c r="I278" s="4">
        <f>IF(H278="","",ROUND(G278*H278,2))</f>
      </c>
      <c r="J278" s="4"/>
    </row>
    <row r="279" spans="1:10" x14ac:dyDescent="0.25">
      <c r="A279" s="1"/>
      <c r="E279" s="2"/>
      <c r="F279" s="2"/>
      <c r="G279" s="2">
        <f>IF(AND(ISNUMBER(E279),ISNUMBER(F279)),F279-E279,"")</f>
      </c>
      <c r="H279" s="3">
        <f>IF(OR(A279="",G279=""),"",IF(ISNUMBER(Summary!$B$4),Summary!$B$4,LOOKUP(A279,Rates!$A$2:$A$5,Rates!$B$2:$B$5)))</f>
      </c>
      <c r="I279" s="4">
        <f>IF(H279="","",ROUND(G279*H279,2))</f>
      </c>
      <c r="J279" s="4"/>
    </row>
    <row r="280" spans="1:10" x14ac:dyDescent="0.25">
      <c r="A280" s="1"/>
      <c r="E280" s="2"/>
      <c r="F280" s="2"/>
      <c r="G280" s="2">
        <f>IF(AND(ISNUMBER(E280),ISNUMBER(F280)),F280-E280,"")</f>
      </c>
      <c r="H280" s="3">
        <f>IF(OR(A280="",G280=""),"",IF(ISNUMBER(Summary!$B$4),Summary!$B$4,LOOKUP(A280,Rates!$A$2:$A$5,Rates!$B$2:$B$5)))</f>
      </c>
      <c r="I280" s="4">
        <f>IF(H280="","",ROUND(G280*H280,2))</f>
      </c>
      <c r="J280" s="4"/>
    </row>
    <row r="281" spans="1:10" x14ac:dyDescent="0.25">
      <c r="A281" s="1"/>
      <c r="E281" s="2"/>
      <c r="F281" s="2"/>
      <c r="G281" s="2">
        <f>IF(AND(ISNUMBER(E281),ISNUMBER(F281)),F281-E281,"")</f>
      </c>
      <c r="H281" s="3">
        <f>IF(OR(A281="",G281=""),"",IF(ISNUMBER(Summary!$B$4),Summary!$B$4,LOOKUP(A281,Rates!$A$2:$A$5,Rates!$B$2:$B$5)))</f>
      </c>
      <c r="I281" s="4">
        <f>IF(H281="","",ROUND(G281*H281,2))</f>
      </c>
      <c r="J281" s="4"/>
    </row>
    <row r="282" spans="1:10" x14ac:dyDescent="0.25">
      <c r="A282" s="1"/>
      <c r="E282" s="2"/>
      <c r="F282" s="2"/>
      <c r="G282" s="2">
        <f>IF(AND(ISNUMBER(E282),ISNUMBER(F282)),F282-E282,"")</f>
      </c>
      <c r="H282" s="3">
        <f>IF(OR(A282="",G282=""),"",IF(ISNUMBER(Summary!$B$4),Summary!$B$4,LOOKUP(A282,Rates!$A$2:$A$5,Rates!$B$2:$B$5)))</f>
      </c>
      <c r="I282" s="4">
        <f>IF(H282="","",ROUND(G282*H282,2))</f>
      </c>
      <c r="J282" s="4"/>
    </row>
    <row r="283" spans="1:10" x14ac:dyDescent="0.25">
      <c r="A283" s="1"/>
      <c r="E283" s="2"/>
      <c r="F283" s="2"/>
      <c r="G283" s="2">
        <f>IF(AND(ISNUMBER(E283),ISNUMBER(F283)),F283-E283,"")</f>
      </c>
      <c r="H283" s="3">
        <f>IF(OR(A283="",G283=""),"",IF(ISNUMBER(Summary!$B$4),Summary!$B$4,LOOKUP(A283,Rates!$A$2:$A$5,Rates!$B$2:$B$5)))</f>
      </c>
      <c r="I283" s="4">
        <f>IF(H283="","",ROUND(G283*H283,2))</f>
      </c>
      <c r="J283" s="4"/>
    </row>
    <row r="284" spans="1:10" x14ac:dyDescent="0.25">
      <c r="A284" s="1"/>
      <c r="E284" s="2"/>
      <c r="F284" s="2"/>
      <c r="G284" s="2">
        <f>IF(AND(ISNUMBER(E284),ISNUMBER(F284)),F284-E284,"")</f>
      </c>
      <c r="H284" s="3">
        <f>IF(OR(A284="",G284=""),"",IF(ISNUMBER(Summary!$B$4),Summary!$B$4,LOOKUP(A284,Rates!$A$2:$A$5,Rates!$B$2:$B$5)))</f>
      </c>
      <c r="I284" s="4">
        <f>IF(H284="","",ROUND(G284*H284,2))</f>
      </c>
      <c r="J284" s="4"/>
    </row>
    <row r="285" spans="1:10" x14ac:dyDescent="0.25">
      <c r="A285" s="1"/>
      <c r="E285" s="2"/>
      <c r="F285" s="2"/>
      <c r="G285" s="2">
        <f>IF(AND(ISNUMBER(E285),ISNUMBER(F285)),F285-E285,"")</f>
      </c>
      <c r="H285" s="3">
        <f>IF(OR(A285="",G285=""),"",IF(ISNUMBER(Summary!$B$4),Summary!$B$4,LOOKUP(A285,Rates!$A$2:$A$5,Rates!$B$2:$B$5)))</f>
      </c>
      <c r="I285" s="4">
        <f>IF(H285="","",ROUND(G285*H285,2))</f>
      </c>
      <c r="J285" s="4"/>
    </row>
    <row r="286" spans="1:10" x14ac:dyDescent="0.25">
      <c r="A286" s="1"/>
      <c r="E286" s="2"/>
      <c r="F286" s="2"/>
      <c r="G286" s="2">
        <f>IF(AND(ISNUMBER(E286),ISNUMBER(F286)),F286-E286,"")</f>
      </c>
      <c r="H286" s="3">
        <f>IF(OR(A286="",G286=""),"",IF(ISNUMBER(Summary!$B$4),Summary!$B$4,LOOKUP(A286,Rates!$A$2:$A$5,Rates!$B$2:$B$5)))</f>
      </c>
      <c r="I286" s="4">
        <f>IF(H286="","",ROUND(G286*H286,2))</f>
      </c>
      <c r="J286" s="4"/>
    </row>
    <row r="287" spans="1:10" x14ac:dyDescent="0.25">
      <c r="A287" s="1"/>
      <c r="E287" s="2"/>
      <c r="F287" s="2"/>
      <c r="G287" s="2">
        <f>IF(AND(ISNUMBER(E287),ISNUMBER(F287)),F287-E287,"")</f>
      </c>
      <c r="H287" s="3">
        <f>IF(OR(A287="",G287=""),"",IF(ISNUMBER(Summary!$B$4),Summary!$B$4,LOOKUP(A287,Rates!$A$2:$A$5,Rates!$B$2:$B$5)))</f>
      </c>
      <c r="I287" s="4">
        <f>IF(H287="","",ROUND(G287*H287,2))</f>
      </c>
      <c r="J287" s="4"/>
    </row>
    <row r="288" spans="1:10" x14ac:dyDescent="0.25">
      <c r="A288" s="1"/>
      <c r="E288" s="2"/>
      <c r="F288" s="2"/>
      <c r="G288" s="2">
        <f>IF(AND(ISNUMBER(E288),ISNUMBER(F288)),F288-E288,"")</f>
      </c>
      <c r="H288" s="3">
        <f>IF(OR(A288="",G288=""),"",IF(ISNUMBER(Summary!$B$4),Summary!$B$4,LOOKUP(A288,Rates!$A$2:$A$5,Rates!$B$2:$B$5)))</f>
      </c>
      <c r="I288" s="4">
        <f>IF(H288="","",ROUND(G288*H288,2))</f>
      </c>
      <c r="J288" s="4"/>
    </row>
    <row r="289" spans="1:10" x14ac:dyDescent="0.25">
      <c r="A289" s="1"/>
      <c r="E289" s="2"/>
      <c r="F289" s="2"/>
      <c r="G289" s="2">
        <f>IF(AND(ISNUMBER(E289),ISNUMBER(F289)),F289-E289,"")</f>
      </c>
      <c r="H289" s="3">
        <f>IF(OR(A289="",G289=""),"",IF(ISNUMBER(Summary!$B$4),Summary!$B$4,LOOKUP(A289,Rates!$A$2:$A$5,Rates!$B$2:$B$5)))</f>
      </c>
      <c r="I289" s="4">
        <f>IF(H289="","",ROUND(G289*H289,2))</f>
      </c>
      <c r="J289" s="4"/>
    </row>
    <row r="290" spans="1:10" x14ac:dyDescent="0.25">
      <c r="A290" s="1"/>
      <c r="E290" s="2"/>
      <c r="F290" s="2"/>
      <c r="G290" s="2">
        <f>IF(AND(ISNUMBER(E290),ISNUMBER(F290)),F290-E290,"")</f>
      </c>
      <c r="H290" s="3">
        <f>IF(OR(A290="",G290=""),"",IF(ISNUMBER(Summary!$B$4),Summary!$B$4,LOOKUP(A290,Rates!$A$2:$A$5,Rates!$B$2:$B$5)))</f>
      </c>
      <c r="I290" s="4">
        <f>IF(H290="","",ROUND(G290*H290,2))</f>
      </c>
      <c r="J290" s="4"/>
    </row>
    <row r="291" spans="1:10" x14ac:dyDescent="0.25">
      <c r="A291" s="1"/>
      <c r="E291" s="2"/>
      <c r="F291" s="2"/>
      <c r="G291" s="2">
        <f>IF(AND(ISNUMBER(E291),ISNUMBER(F291)),F291-E291,"")</f>
      </c>
      <c r="H291" s="3">
        <f>IF(OR(A291="",G291=""),"",IF(ISNUMBER(Summary!$B$4),Summary!$B$4,LOOKUP(A291,Rates!$A$2:$A$5,Rates!$B$2:$B$5)))</f>
      </c>
      <c r="I291" s="4">
        <f>IF(H291="","",ROUND(G291*H291,2))</f>
      </c>
      <c r="J291" s="4"/>
    </row>
    <row r="292" spans="1:10" x14ac:dyDescent="0.25">
      <c r="A292" s="1"/>
      <c r="E292" s="2"/>
      <c r="F292" s="2"/>
      <c r="G292" s="2">
        <f>IF(AND(ISNUMBER(E292),ISNUMBER(F292)),F292-E292,"")</f>
      </c>
      <c r="H292" s="3">
        <f>IF(OR(A292="",G292=""),"",IF(ISNUMBER(Summary!$B$4),Summary!$B$4,LOOKUP(A292,Rates!$A$2:$A$5,Rates!$B$2:$B$5)))</f>
      </c>
      <c r="I292" s="4">
        <f>IF(H292="","",ROUND(G292*H292,2))</f>
      </c>
      <c r="J292" s="4"/>
    </row>
    <row r="293" spans="1:10" x14ac:dyDescent="0.25">
      <c r="A293" s="1"/>
      <c r="E293" s="2"/>
      <c r="F293" s="2"/>
      <c r="G293" s="2">
        <f>IF(AND(ISNUMBER(E293),ISNUMBER(F293)),F293-E293,"")</f>
      </c>
      <c r="H293" s="3">
        <f>IF(OR(A293="",G293=""),"",IF(ISNUMBER(Summary!$B$4),Summary!$B$4,LOOKUP(A293,Rates!$A$2:$A$5,Rates!$B$2:$B$5)))</f>
      </c>
      <c r="I293" s="4">
        <f>IF(H293="","",ROUND(G293*H293,2))</f>
      </c>
      <c r="J293" s="4"/>
    </row>
    <row r="294" spans="1:10" x14ac:dyDescent="0.25">
      <c r="A294" s="1"/>
      <c r="E294" s="2"/>
      <c r="F294" s="2"/>
      <c r="G294" s="2">
        <f>IF(AND(ISNUMBER(E294),ISNUMBER(F294)),F294-E294,"")</f>
      </c>
      <c r="H294" s="3">
        <f>IF(OR(A294="",G294=""),"",IF(ISNUMBER(Summary!$B$4),Summary!$B$4,LOOKUP(A294,Rates!$A$2:$A$5,Rates!$B$2:$B$5)))</f>
      </c>
      <c r="I294" s="4">
        <f>IF(H294="","",ROUND(G294*H294,2))</f>
      </c>
      <c r="J294" s="4"/>
    </row>
    <row r="295" spans="1:10" x14ac:dyDescent="0.25">
      <c r="A295" s="1"/>
      <c r="E295" s="2"/>
      <c r="F295" s="2"/>
      <c r="G295" s="2">
        <f>IF(AND(ISNUMBER(E295),ISNUMBER(F295)),F295-E295,"")</f>
      </c>
      <c r="H295" s="3">
        <f>IF(OR(A295="",G295=""),"",IF(ISNUMBER(Summary!$B$4),Summary!$B$4,LOOKUP(A295,Rates!$A$2:$A$5,Rates!$B$2:$B$5)))</f>
      </c>
      <c r="I295" s="4">
        <f>IF(H295="","",ROUND(G295*H295,2))</f>
      </c>
      <c r="J295" s="4"/>
    </row>
    <row r="296" spans="1:10" x14ac:dyDescent="0.25">
      <c r="A296" s="1"/>
      <c r="E296" s="2"/>
      <c r="F296" s="2"/>
      <c r="G296" s="2">
        <f>IF(AND(ISNUMBER(E296),ISNUMBER(F296)),F296-E296,"")</f>
      </c>
      <c r="H296" s="3">
        <f>IF(OR(A296="",G296=""),"",IF(ISNUMBER(Summary!$B$4),Summary!$B$4,LOOKUP(A296,Rates!$A$2:$A$5,Rates!$B$2:$B$5)))</f>
      </c>
      <c r="I296" s="4">
        <f>IF(H296="","",ROUND(G296*H296,2))</f>
      </c>
      <c r="J296" s="4"/>
    </row>
    <row r="297" spans="1:10" x14ac:dyDescent="0.25">
      <c r="A297" s="1"/>
      <c r="E297" s="2"/>
      <c r="F297" s="2"/>
      <c r="G297" s="2">
        <f>IF(AND(ISNUMBER(E297),ISNUMBER(F297)),F297-E297,"")</f>
      </c>
      <c r="H297" s="3">
        <f>IF(OR(A297="",G297=""),"",IF(ISNUMBER(Summary!$B$4),Summary!$B$4,LOOKUP(A297,Rates!$A$2:$A$5,Rates!$B$2:$B$5)))</f>
      </c>
      <c r="I297" s="4">
        <f>IF(H297="","",ROUND(G297*H297,2))</f>
      </c>
      <c r="J297" s="4"/>
    </row>
    <row r="298" spans="1:10" x14ac:dyDescent="0.25">
      <c r="A298" s="1"/>
      <c r="E298" s="2"/>
      <c r="F298" s="2"/>
      <c r="G298" s="2">
        <f>IF(AND(ISNUMBER(E298),ISNUMBER(F298)),F298-E298,"")</f>
      </c>
      <c r="H298" s="3">
        <f>IF(OR(A298="",G298=""),"",IF(ISNUMBER(Summary!$B$4),Summary!$B$4,LOOKUP(A298,Rates!$A$2:$A$5,Rates!$B$2:$B$5)))</f>
      </c>
      <c r="I298" s="4">
        <f>IF(H298="","",ROUND(G298*H298,2))</f>
      </c>
      <c r="J298" s="4"/>
    </row>
    <row r="299" spans="1:10" x14ac:dyDescent="0.25">
      <c r="A299" s="1"/>
      <c r="E299" s="2"/>
      <c r="F299" s="2"/>
      <c r="G299" s="2">
        <f>IF(AND(ISNUMBER(E299),ISNUMBER(F299)),F299-E299,"")</f>
      </c>
      <c r="H299" s="3">
        <f>IF(OR(A299="",G299=""),"",IF(ISNUMBER(Summary!$B$4),Summary!$B$4,LOOKUP(A299,Rates!$A$2:$A$5,Rates!$B$2:$B$5)))</f>
      </c>
      <c r="I299" s="4">
        <f>IF(H299="","",ROUND(G299*H299,2))</f>
      </c>
      <c r="J299" s="4"/>
    </row>
    <row r="300" spans="1:10" x14ac:dyDescent="0.25">
      <c r="A300" s="1"/>
      <c r="E300" s="2"/>
      <c r="F300" s="2"/>
      <c r="G300" s="2">
        <f>IF(AND(ISNUMBER(E300),ISNUMBER(F300)),F300-E300,"")</f>
      </c>
      <c r="H300" s="3">
        <f>IF(OR(A300="",G300=""),"",IF(ISNUMBER(Summary!$B$4),Summary!$B$4,LOOKUP(A300,Rates!$A$2:$A$5,Rates!$B$2:$B$5)))</f>
      </c>
      <c r="I300" s="4">
        <f>IF(H300="","",ROUND(G300*H300,2))</f>
      </c>
      <c r="J300" s="4"/>
    </row>
    <row r="301" spans="1:10" x14ac:dyDescent="0.25">
      <c r="A301" s="1"/>
      <c r="E301" s="2"/>
      <c r="F301" s="2"/>
      <c r="G301" s="2">
        <f>IF(AND(ISNUMBER(E301),ISNUMBER(F301)),F301-E301,"")</f>
      </c>
      <c r="H301" s="3">
        <f>IF(OR(A301="",G301=""),"",IF(ISNUMBER(Summary!$B$4),Summary!$B$4,LOOKUP(A301,Rates!$A$2:$A$5,Rates!$B$2:$B$5)))</f>
      </c>
      <c r="I301" s="4">
        <f>IF(H301="","",ROUND(G301*H301,2))</f>
      </c>
      <c r="J301" s="4"/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FormatPr defaultRowHeight="15" outlineLevelRow="0" outlineLevelCol="0" x14ac:dyDescent="55"/>
  <cols>
    <col min="1" max="1" width="30" customWidth="1"/>
    <col min="2" max="2" width="22" customWidth="1"/>
  </cols>
  <sheetData>
    <row r="1" spans="1:2" x14ac:dyDescent="0.25">
      <c r="A1" t="s">
        <v>10</v>
      </c>
    </row>
    <row r="2" spans="1:2" x14ac:dyDescent="0.25">
      <c r="A2" t="s">
        <v>11</v>
      </c>
    </row>
    <row r="3" spans="1:2" x14ac:dyDescent="0.25">
      <c r="A3" t="s">
        <v>12</v>
      </c>
      <c r="B3">
        <v>2026</v>
      </c>
    </row>
    <row r="4" spans="1:2" x14ac:dyDescent="0.25">
      <c r="A4" t="s">
        <v>13</v>
      </c>
      <c r="B4" s="3"/>
    </row>
    <row r="5" spans="1:2" x14ac:dyDescent="0.25">
      <c r="A5" t="s">
        <v>14</v>
      </c>
      <c r="B5" s="10"/>
    </row>
    <row r="6" spans="1:2" x14ac:dyDescent="0.25">
      <c r="A6" t="s">
        <v>15</v>
      </c>
      <c r="B6" s="10"/>
    </row>
    <row r="8" spans="1:2" x14ac:dyDescent="0.25">
      <c r="A8" t="s">
        <v>16</v>
      </c>
      <c r="B8" s="2">
        <f>SUM('Mileage log'!G2:G301)</f>
      </c>
    </row>
    <row r="9" spans="1:2" x14ac:dyDescent="0.25">
      <c r="A9" t="s">
        <v>8</v>
      </c>
      <c r="B9" s="4">
        <f>SUM('Mileage log'!I2:I301)</f>
      </c>
    </row>
    <row r="10" spans="1:2" x14ac:dyDescent="0.25">
      <c r="A10" t="s">
        <v>9</v>
      </c>
      <c r="B10" s="4">
        <f>SUM('Mileage log'!J2:J301)</f>
      </c>
    </row>
    <row r="11" spans="1:2" x14ac:dyDescent="0.25">
      <c r="A11" s="5" t="s">
        <v>17</v>
      </c>
      <c r="B11" s="9">
        <f>B9+B10</f>
      </c>
    </row>
    <row r="12" spans="1:2" x14ac:dyDescent="0.25">
      <c r="A12" t="s">
        <v>18</v>
      </c>
      <c r="B12" s="11">
        <f>IF(AND(ISNUMBER(B5),ISNUMBER(B6),B6&gt;B5),B8/(B6-B5),"")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FormatPr defaultRowHeight="15" outlineLevelRow="0" outlineLevelCol="0" x14ac:dyDescent="55"/>
  <cols>
    <col min="1" max="1" width="12" style="1" customWidth="1"/>
    <col min="2" max="2" width="14" style="3" customWidth="1"/>
  </cols>
  <sheetData>
    <row r="1" spans="1:2" s="5" customFormat="1" x14ac:dyDescent="0.25">
      <c r="A1" s="6" t="s">
        <v>1</v>
      </c>
      <c r="B1" s="8" t="s">
        <v>19</v>
      </c>
    </row>
    <row r="2" spans="1:2" x14ac:dyDescent="0.25">
      <c r="A2" s="1">
        <v>45292</v>
      </c>
      <c r="B2" s="3">
        <v>0.67</v>
      </c>
    </row>
    <row r="3" spans="1:2" x14ac:dyDescent="0.25">
      <c r="A3" s="1">
        <v>45658</v>
      </c>
      <c r="B3" s="3">
        <v>0.7</v>
      </c>
    </row>
    <row r="4" spans="1:2" x14ac:dyDescent="0.25">
      <c r="A4" s="1">
        <v>46023</v>
      </c>
      <c r="B4" s="3">
        <v>0.725</v>
      </c>
    </row>
    <row r="5" spans="1:2" x14ac:dyDescent="0.25">
      <c r="A5" s="1">
        <v>46204</v>
      </c>
      <c r="B5" s="3">
        <v>0.76</v>
      </c>
    </row>
    <row r="7" spans="1:1" x14ac:dyDescent="0.25">
      <c r="A7" s="1" t="s">
        <v>20</v>
      </c>
    </row>
    <row r="8" spans="1:1" x14ac:dyDescent="0.25">
      <c r="A8" s="1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Mileage log</vt:lpstr>
      <vt:lpstr>Summary</vt:lpstr>
      <vt:lpstr>Rates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Ledgerbrook</dc:creator>
  <dc:title/>
  <dc:subject/>
  <dc:description/>
  <cp:keywords/>
  <cp:category/>
  <cp:lastModifiedBy>Unknown</cp:lastModifiedBy>
  <dcterms:created xsi:type="dcterms:W3CDTF">2026-10-30T15:24:45Z</dcterms:created>
  <dcterms:modified xsi:type="dcterms:W3CDTF">2026-10-30T15:24:45Z</dcterms:modified>
</cp:coreProperties>
</file>